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EFT Yearly Data/"/>
    </mc:Choice>
  </mc:AlternateContent>
  <xr:revisionPtr revIDLastSave="0" documentId="8_{BEE873BD-7A5C-C84B-BE9B-80D361A68982}" xr6:coauthVersionLast="47" xr6:coauthVersionMax="47" xr10:uidLastSave="{00000000-0000-0000-0000-000000000000}"/>
  <bookViews>
    <workbookView xWindow="380" yWindow="500" windowWidth="28040" windowHeight="16140" xr2:uid="{00000000-000D-0000-FFFF-FFFF00000000}"/>
  </bookViews>
  <sheets>
    <sheet name="pEFT, 243BF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4" i="1" l="1"/>
  <c r="I144" i="1"/>
  <c r="H144" i="1"/>
  <c r="G144" i="1"/>
  <c r="F144" i="1"/>
  <c r="E144" i="1"/>
  <c r="D144" i="1"/>
  <c r="C144" i="1"/>
  <c r="B144" i="1"/>
  <c r="J22" i="1"/>
  <c r="I22" i="1"/>
  <c r="H22" i="1"/>
  <c r="G22" i="1"/>
  <c r="F22" i="1"/>
  <c r="E22" i="1"/>
  <c r="D22" i="1"/>
  <c r="C22" i="1"/>
  <c r="B22" i="1"/>
  <c r="J273" i="1"/>
  <c r="I273" i="1"/>
  <c r="H273" i="1"/>
  <c r="G273" i="1"/>
  <c r="F273" i="1"/>
  <c r="E273" i="1"/>
  <c r="D273" i="1"/>
  <c r="C273" i="1"/>
  <c r="B273" i="1"/>
  <c r="J2" i="1"/>
  <c r="I2" i="1"/>
  <c r="H2" i="1"/>
  <c r="G2" i="1"/>
  <c r="F2" i="1"/>
  <c r="E2" i="1"/>
  <c r="D2" i="1"/>
  <c r="C2" i="1"/>
  <c r="B2" i="1"/>
  <c r="J299" i="1"/>
  <c r="I299" i="1"/>
  <c r="H299" i="1"/>
  <c r="G299" i="1"/>
  <c r="F299" i="1"/>
  <c r="E299" i="1"/>
  <c r="D299" i="1"/>
  <c r="C299" i="1"/>
  <c r="B299" i="1"/>
  <c r="J165" i="1"/>
  <c r="I165" i="1"/>
  <c r="H165" i="1"/>
  <c r="G165" i="1"/>
  <c r="F165" i="1"/>
  <c r="E165" i="1"/>
  <c r="D165" i="1"/>
  <c r="C165" i="1"/>
  <c r="B165" i="1"/>
  <c r="J129" i="1"/>
  <c r="I129" i="1"/>
  <c r="H129" i="1"/>
  <c r="G129" i="1"/>
  <c r="F129" i="1"/>
  <c r="E129" i="1"/>
  <c r="D129" i="1"/>
  <c r="C129" i="1"/>
  <c r="B129" i="1"/>
  <c r="J162" i="1"/>
  <c r="I162" i="1"/>
  <c r="H162" i="1"/>
  <c r="G162" i="1"/>
  <c r="F162" i="1"/>
  <c r="E162" i="1"/>
  <c r="D162" i="1"/>
  <c r="C162" i="1"/>
  <c r="B162" i="1"/>
  <c r="J224" i="1"/>
  <c r="I224" i="1"/>
  <c r="H224" i="1"/>
  <c r="G224" i="1"/>
  <c r="F224" i="1"/>
  <c r="E224" i="1"/>
  <c r="D224" i="1"/>
  <c r="C224" i="1"/>
  <c r="B224" i="1"/>
  <c r="J143" i="1"/>
  <c r="I143" i="1"/>
  <c r="H143" i="1"/>
  <c r="G143" i="1"/>
  <c r="F143" i="1"/>
  <c r="E143" i="1"/>
  <c r="D143" i="1"/>
  <c r="C143" i="1"/>
  <c r="B143" i="1"/>
  <c r="J13" i="1"/>
  <c r="I13" i="1"/>
  <c r="H13" i="1"/>
  <c r="G13" i="1"/>
  <c r="F13" i="1"/>
  <c r="E13" i="1"/>
  <c r="D13" i="1"/>
  <c r="C13" i="1"/>
  <c r="B13" i="1"/>
  <c r="J52" i="1"/>
  <c r="I52" i="1"/>
  <c r="H52" i="1"/>
  <c r="G52" i="1"/>
  <c r="F52" i="1"/>
  <c r="E52" i="1"/>
  <c r="D52" i="1"/>
  <c r="C52" i="1"/>
  <c r="B52" i="1"/>
  <c r="J89" i="1"/>
  <c r="I89" i="1"/>
  <c r="H89" i="1"/>
  <c r="G89" i="1"/>
  <c r="F89" i="1"/>
  <c r="E89" i="1"/>
  <c r="D89" i="1"/>
  <c r="C89" i="1"/>
  <c r="B89" i="1"/>
  <c r="J58" i="1"/>
  <c r="I58" i="1"/>
  <c r="H58" i="1"/>
  <c r="G58" i="1"/>
  <c r="F58" i="1"/>
  <c r="E58" i="1"/>
  <c r="D58" i="1"/>
  <c r="C58" i="1"/>
  <c r="B58" i="1"/>
  <c r="J9" i="1"/>
  <c r="I9" i="1"/>
  <c r="H9" i="1"/>
  <c r="G9" i="1"/>
  <c r="F9" i="1"/>
  <c r="E9" i="1"/>
  <c r="D9" i="1"/>
  <c r="C9" i="1"/>
  <c r="B9" i="1"/>
  <c r="J57" i="1"/>
  <c r="I57" i="1"/>
  <c r="H57" i="1"/>
  <c r="G57" i="1"/>
  <c r="F57" i="1"/>
  <c r="E57" i="1"/>
  <c r="D57" i="1"/>
  <c r="C57" i="1"/>
  <c r="B57" i="1"/>
  <c r="J160" i="1"/>
  <c r="I160" i="1"/>
  <c r="H160" i="1"/>
  <c r="G160" i="1"/>
  <c r="F160" i="1"/>
  <c r="E160" i="1"/>
  <c r="D160" i="1"/>
  <c r="C160" i="1"/>
  <c r="B160" i="1"/>
  <c r="J35" i="1"/>
  <c r="I35" i="1"/>
  <c r="H35" i="1"/>
  <c r="G35" i="1"/>
  <c r="F35" i="1"/>
  <c r="E35" i="1"/>
  <c r="D35" i="1"/>
  <c r="C35" i="1"/>
  <c r="B35" i="1"/>
  <c r="J301" i="1"/>
  <c r="I301" i="1"/>
  <c r="H301" i="1"/>
  <c r="G301" i="1"/>
  <c r="F301" i="1"/>
  <c r="E301" i="1"/>
  <c r="D301" i="1"/>
  <c r="C301" i="1"/>
  <c r="B301" i="1"/>
  <c r="J202" i="1"/>
  <c r="I202" i="1"/>
  <c r="H202" i="1"/>
  <c r="G202" i="1"/>
  <c r="F202" i="1"/>
  <c r="E202" i="1"/>
  <c r="D202" i="1"/>
  <c r="C202" i="1"/>
  <c r="B202" i="1"/>
  <c r="J281" i="1"/>
  <c r="I281" i="1"/>
  <c r="H281" i="1"/>
  <c r="G281" i="1"/>
  <c r="F281" i="1"/>
  <c r="E281" i="1"/>
  <c r="D281" i="1"/>
  <c r="C281" i="1"/>
  <c r="B281" i="1"/>
  <c r="J108" i="1"/>
  <c r="I108" i="1"/>
  <c r="H108" i="1"/>
  <c r="G108" i="1"/>
  <c r="F108" i="1"/>
  <c r="E108" i="1"/>
  <c r="D108" i="1"/>
  <c r="C108" i="1"/>
  <c r="B108" i="1"/>
  <c r="J128" i="1"/>
  <c r="I128" i="1"/>
  <c r="H128" i="1"/>
  <c r="G128" i="1"/>
  <c r="F128" i="1"/>
  <c r="E128" i="1"/>
  <c r="D128" i="1"/>
  <c r="C128" i="1"/>
  <c r="B128" i="1"/>
  <c r="J213" i="1"/>
  <c r="I213" i="1"/>
  <c r="H213" i="1"/>
  <c r="G213" i="1"/>
  <c r="F213" i="1"/>
  <c r="E213" i="1"/>
  <c r="D213" i="1"/>
  <c r="C213" i="1"/>
  <c r="B213" i="1"/>
  <c r="J6" i="1"/>
  <c r="I6" i="1"/>
  <c r="H6" i="1"/>
  <c r="G6" i="1"/>
  <c r="F6" i="1"/>
  <c r="E6" i="1"/>
  <c r="D6" i="1"/>
  <c r="C6" i="1"/>
  <c r="B6" i="1"/>
  <c r="J18" i="1"/>
  <c r="I18" i="1"/>
  <c r="H18" i="1"/>
  <c r="G18" i="1"/>
  <c r="F18" i="1"/>
  <c r="E18" i="1"/>
  <c r="D18" i="1"/>
  <c r="C18" i="1"/>
  <c r="B18" i="1"/>
  <c r="J4" i="1"/>
  <c r="I4" i="1"/>
  <c r="H4" i="1"/>
  <c r="G4" i="1"/>
  <c r="F4" i="1"/>
  <c r="E4" i="1"/>
  <c r="D4" i="1"/>
  <c r="C4" i="1"/>
  <c r="B4" i="1"/>
  <c r="J11" i="1"/>
  <c r="I11" i="1"/>
  <c r="H11" i="1"/>
  <c r="G11" i="1"/>
  <c r="F11" i="1"/>
  <c r="E11" i="1"/>
  <c r="D11" i="1"/>
  <c r="C11" i="1"/>
  <c r="B11" i="1"/>
  <c r="J71" i="1"/>
  <c r="I71" i="1"/>
  <c r="H71" i="1"/>
  <c r="G71" i="1"/>
  <c r="F71" i="1"/>
  <c r="E71" i="1"/>
  <c r="D71" i="1"/>
  <c r="C71" i="1"/>
  <c r="B71" i="1"/>
  <c r="J278" i="1"/>
  <c r="I278" i="1"/>
  <c r="H278" i="1"/>
  <c r="G278" i="1"/>
  <c r="F278" i="1"/>
  <c r="E278" i="1"/>
  <c r="D278" i="1"/>
  <c r="C278" i="1"/>
  <c r="B278" i="1"/>
  <c r="J103" i="1"/>
  <c r="I103" i="1"/>
  <c r="H103" i="1"/>
  <c r="G103" i="1"/>
  <c r="F103" i="1"/>
  <c r="E103" i="1"/>
  <c r="D103" i="1"/>
  <c r="C103" i="1"/>
  <c r="B103" i="1"/>
  <c r="J68" i="1"/>
  <c r="I68" i="1"/>
  <c r="H68" i="1"/>
  <c r="G68" i="1"/>
  <c r="F68" i="1"/>
  <c r="E68" i="1"/>
  <c r="D68" i="1"/>
  <c r="C68" i="1"/>
  <c r="B68" i="1"/>
  <c r="J19" i="1"/>
  <c r="I19" i="1"/>
  <c r="H19" i="1"/>
  <c r="G19" i="1"/>
  <c r="F19" i="1"/>
  <c r="E19" i="1"/>
  <c r="D19" i="1"/>
  <c r="C19" i="1"/>
  <c r="B19" i="1"/>
  <c r="J134" i="1"/>
  <c r="I134" i="1"/>
  <c r="H134" i="1"/>
  <c r="G134" i="1"/>
  <c r="F134" i="1"/>
  <c r="E134" i="1"/>
  <c r="D134" i="1"/>
  <c r="C134" i="1"/>
  <c r="B134" i="1"/>
  <c r="J154" i="1"/>
  <c r="I154" i="1"/>
  <c r="H154" i="1"/>
  <c r="G154" i="1"/>
  <c r="F154" i="1"/>
  <c r="E154" i="1"/>
  <c r="D154" i="1"/>
  <c r="C154" i="1"/>
  <c r="B154" i="1"/>
  <c r="J70" i="1"/>
  <c r="I70" i="1"/>
  <c r="H70" i="1"/>
  <c r="G70" i="1"/>
  <c r="F70" i="1"/>
  <c r="E70" i="1"/>
  <c r="D70" i="1"/>
  <c r="C70" i="1"/>
  <c r="B70" i="1"/>
  <c r="J74" i="1"/>
  <c r="I74" i="1"/>
  <c r="H74" i="1"/>
  <c r="G74" i="1"/>
  <c r="F74" i="1"/>
  <c r="E74" i="1"/>
  <c r="D74" i="1"/>
  <c r="C74" i="1"/>
  <c r="B74" i="1"/>
  <c r="J104" i="1"/>
  <c r="I104" i="1"/>
  <c r="H104" i="1"/>
  <c r="G104" i="1"/>
  <c r="F104" i="1"/>
  <c r="E104" i="1"/>
  <c r="D104" i="1"/>
  <c r="C104" i="1"/>
  <c r="B104" i="1"/>
  <c r="J7" i="1"/>
  <c r="I7" i="1"/>
  <c r="H7" i="1"/>
  <c r="G7" i="1"/>
  <c r="F7" i="1"/>
  <c r="E7" i="1"/>
  <c r="D7" i="1"/>
  <c r="C7" i="1"/>
  <c r="B7" i="1"/>
  <c r="J239" i="1"/>
  <c r="I239" i="1"/>
  <c r="H239" i="1"/>
  <c r="G239" i="1"/>
  <c r="F239" i="1"/>
  <c r="E239" i="1"/>
  <c r="D239" i="1"/>
  <c r="C239" i="1"/>
  <c r="B239" i="1"/>
  <c r="J127" i="1"/>
  <c r="I127" i="1"/>
  <c r="H127" i="1"/>
  <c r="G127" i="1"/>
  <c r="F127" i="1"/>
  <c r="E127" i="1"/>
  <c r="D127" i="1"/>
  <c r="C127" i="1"/>
  <c r="B127" i="1"/>
  <c r="J140" i="1"/>
  <c r="I140" i="1"/>
  <c r="H140" i="1"/>
  <c r="G140" i="1"/>
  <c r="F140" i="1"/>
  <c r="E140" i="1"/>
  <c r="D140" i="1"/>
  <c r="C140" i="1"/>
  <c r="B140" i="1"/>
  <c r="J178" i="1"/>
  <c r="I178" i="1"/>
  <c r="H178" i="1"/>
  <c r="G178" i="1"/>
  <c r="F178" i="1"/>
  <c r="E178" i="1"/>
  <c r="D178" i="1"/>
  <c r="C178" i="1"/>
  <c r="B178" i="1"/>
  <c r="J253" i="1"/>
  <c r="I253" i="1"/>
  <c r="H253" i="1"/>
  <c r="G253" i="1"/>
  <c r="F253" i="1"/>
  <c r="E253" i="1"/>
  <c r="D253" i="1"/>
  <c r="C253" i="1"/>
  <c r="B253" i="1"/>
  <c r="J8" i="1"/>
  <c r="I8" i="1"/>
  <c r="H8" i="1"/>
  <c r="G8" i="1"/>
  <c r="F8" i="1"/>
  <c r="E8" i="1"/>
  <c r="D8" i="1"/>
  <c r="C8" i="1"/>
  <c r="B8" i="1"/>
  <c r="J38" i="1"/>
  <c r="I38" i="1"/>
  <c r="H38" i="1"/>
  <c r="G38" i="1"/>
  <c r="F38" i="1"/>
  <c r="E38" i="1"/>
  <c r="D38" i="1"/>
  <c r="C38" i="1"/>
  <c r="B38" i="1"/>
  <c r="J227" i="1"/>
  <c r="I227" i="1"/>
  <c r="H227" i="1"/>
  <c r="G227" i="1"/>
  <c r="F227" i="1"/>
  <c r="E227" i="1"/>
  <c r="D227" i="1"/>
  <c r="C227" i="1"/>
  <c r="B227" i="1"/>
  <c r="J5" i="1"/>
  <c r="I5" i="1"/>
  <c r="H5" i="1"/>
  <c r="G5" i="1"/>
  <c r="F5" i="1"/>
  <c r="E5" i="1"/>
  <c r="D5" i="1"/>
  <c r="C5" i="1"/>
  <c r="B5" i="1"/>
  <c r="J153" i="1"/>
  <c r="I153" i="1"/>
  <c r="H153" i="1"/>
  <c r="G153" i="1"/>
  <c r="F153" i="1"/>
  <c r="E153" i="1"/>
  <c r="D153" i="1"/>
  <c r="C153" i="1"/>
  <c r="B153" i="1"/>
  <c r="J97" i="1"/>
  <c r="I97" i="1"/>
  <c r="H97" i="1"/>
  <c r="G97" i="1"/>
  <c r="F97" i="1"/>
  <c r="E97" i="1"/>
  <c r="D97" i="1"/>
  <c r="C97" i="1"/>
  <c r="B97" i="1"/>
  <c r="J242" i="1"/>
  <c r="I242" i="1"/>
  <c r="H242" i="1"/>
  <c r="G242" i="1"/>
  <c r="F242" i="1"/>
  <c r="E242" i="1"/>
  <c r="D242" i="1"/>
  <c r="C242" i="1"/>
  <c r="B242" i="1"/>
  <c r="J10" i="1"/>
  <c r="I10" i="1"/>
  <c r="H10" i="1"/>
  <c r="G10" i="1"/>
  <c r="F10" i="1"/>
  <c r="E10" i="1"/>
  <c r="D10" i="1"/>
  <c r="C10" i="1"/>
  <c r="B10" i="1"/>
  <c r="J190" i="1"/>
  <c r="I190" i="1"/>
  <c r="H190" i="1"/>
  <c r="G190" i="1"/>
  <c r="F190" i="1"/>
  <c r="E190" i="1"/>
  <c r="D190" i="1"/>
  <c r="C190" i="1"/>
  <c r="B190" i="1"/>
  <c r="J274" i="1"/>
  <c r="I274" i="1"/>
  <c r="H274" i="1"/>
  <c r="G274" i="1"/>
  <c r="F274" i="1"/>
  <c r="E274" i="1"/>
  <c r="D274" i="1"/>
  <c r="C274" i="1"/>
  <c r="B274" i="1"/>
  <c r="J147" i="1"/>
  <c r="I147" i="1"/>
  <c r="H147" i="1"/>
  <c r="G147" i="1"/>
  <c r="F147" i="1"/>
  <c r="E147" i="1"/>
  <c r="D147" i="1"/>
  <c r="C147" i="1"/>
  <c r="B147" i="1"/>
  <c r="J192" i="1"/>
  <c r="I192" i="1"/>
  <c r="H192" i="1"/>
  <c r="G192" i="1"/>
  <c r="F192" i="1"/>
  <c r="E192" i="1"/>
  <c r="D192" i="1"/>
  <c r="C192" i="1"/>
  <c r="B192" i="1"/>
  <c r="J66" i="1"/>
  <c r="I66" i="1"/>
  <c r="H66" i="1"/>
  <c r="G66" i="1"/>
  <c r="F66" i="1"/>
  <c r="E66" i="1"/>
  <c r="D66" i="1"/>
  <c r="C66" i="1"/>
  <c r="B66" i="1"/>
  <c r="J62" i="1"/>
  <c r="I62" i="1"/>
  <c r="H62" i="1"/>
  <c r="G62" i="1"/>
  <c r="F62" i="1"/>
  <c r="E62" i="1"/>
  <c r="D62" i="1"/>
  <c r="C62" i="1"/>
  <c r="B62" i="1"/>
  <c r="J95" i="1"/>
  <c r="I95" i="1"/>
  <c r="H95" i="1"/>
  <c r="G95" i="1"/>
  <c r="F95" i="1"/>
  <c r="E95" i="1"/>
  <c r="D95" i="1"/>
  <c r="C95" i="1"/>
  <c r="B95" i="1"/>
  <c r="J207" i="1"/>
  <c r="I207" i="1"/>
  <c r="H207" i="1"/>
  <c r="G207" i="1"/>
  <c r="F207" i="1"/>
  <c r="E207" i="1"/>
  <c r="D207" i="1"/>
  <c r="C207" i="1"/>
  <c r="B207" i="1"/>
  <c r="J252" i="1"/>
  <c r="I252" i="1"/>
  <c r="H252" i="1"/>
  <c r="G252" i="1"/>
  <c r="F252" i="1"/>
  <c r="E252" i="1"/>
  <c r="D252" i="1"/>
  <c r="C252" i="1"/>
  <c r="B252" i="1"/>
  <c r="J79" i="1"/>
  <c r="I79" i="1"/>
  <c r="H79" i="1"/>
  <c r="G79" i="1"/>
  <c r="F79" i="1"/>
  <c r="E79" i="1"/>
  <c r="D79" i="1"/>
  <c r="C79" i="1"/>
  <c r="B79" i="1"/>
  <c r="J270" i="1"/>
  <c r="I270" i="1"/>
  <c r="H270" i="1"/>
  <c r="G270" i="1"/>
  <c r="F270" i="1"/>
  <c r="E270" i="1"/>
  <c r="D270" i="1"/>
  <c r="C270" i="1"/>
  <c r="B270" i="1"/>
  <c r="J48" i="1"/>
  <c r="I48" i="1"/>
  <c r="H48" i="1"/>
  <c r="G48" i="1"/>
  <c r="F48" i="1"/>
  <c r="E48" i="1"/>
  <c r="D48" i="1"/>
  <c r="C48" i="1"/>
  <c r="B48" i="1"/>
  <c r="J53" i="1"/>
  <c r="I53" i="1"/>
  <c r="H53" i="1"/>
  <c r="G53" i="1"/>
  <c r="F53" i="1"/>
  <c r="E53" i="1"/>
  <c r="D53" i="1"/>
  <c r="C53" i="1"/>
  <c r="B53" i="1"/>
  <c r="J94" i="1"/>
  <c r="I94" i="1"/>
  <c r="H94" i="1"/>
  <c r="G94" i="1"/>
  <c r="F94" i="1"/>
  <c r="E94" i="1"/>
  <c r="D94" i="1"/>
  <c r="C94" i="1"/>
  <c r="B94" i="1"/>
  <c r="J302" i="1"/>
  <c r="I302" i="1"/>
  <c r="H302" i="1"/>
  <c r="G302" i="1"/>
  <c r="F302" i="1"/>
  <c r="E302" i="1"/>
  <c r="D302" i="1"/>
  <c r="C302" i="1"/>
  <c r="B302" i="1"/>
  <c r="J195" i="1"/>
  <c r="I195" i="1"/>
  <c r="H195" i="1"/>
  <c r="G195" i="1"/>
  <c r="F195" i="1"/>
  <c r="E195" i="1"/>
  <c r="D195" i="1"/>
  <c r="C195" i="1"/>
  <c r="B195" i="1"/>
  <c r="J151" i="1"/>
  <c r="I151" i="1"/>
  <c r="H151" i="1"/>
  <c r="G151" i="1"/>
  <c r="F151" i="1"/>
  <c r="E151" i="1"/>
  <c r="D151" i="1"/>
  <c r="C151" i="1"/>
  <c r="B151" i="1"/>
  <c r="J210" i="1"/>
  <c r="I210" i="1"/>
  <c r="H210" i="1"/>
  <c r="G210" i="1"/>
  <c r="F210" i="1"/>
  <c r="E210" i="1"/>
  <c r="D210" i="1"/>
  <c r="C210" i="1"/>
  <c r="B210" i="1"/>
  <c r="J283" i="1"/>
  <c r="I283" i="1"/>
  <c r="H283" i="1"/>
  <c r="G283" i="1"/>
  <c r="F283" i="1"/>
  <c r="E283" i="1"/>
  <c r="D283" i="1"/>
  <c r="C283" i="1"/>
  <c r="B283" i="1"/>
  <c r="J88" i="1"/>
  <c r="I88" i="1"/>
  <c r="H88" i="1"/>
  <c r="G88" i="1"/>
  <c r="F88" i="1"/>
  <c r="E88" i="1"/>
  <c r="D88" i="1"/>
  <c r="C88" i="1"/>
  <c r="B88" i="1"/>
  <c r="J91" i="1"/>
  <c r="I91" i="1"/>
  <c r="H91" i="1"/>
  <c r="G91" i="1"/>
  <c r="F91" i="1"/>
  <c r="E91" i="1"/>
  <c r="D91" i="1"/>
  <c r="C91" i="1"/>
  <c r="B91" i="1"/>
  <c r="J135" i="1"/>
  <c r="I135" i="1"/>
  <c r="H135" i="1"/>
  <c r="G135" i="1"/>
  <c r="F135" i="1"/>
  <c r="E135" i="1"/>
  <c r="D135" i="1"/>
  <c r="C135" i="1"/>
  <c r="B135" i="1"/>
  <c r="J45" i="1"/>
  <c r="I45" i="1"/>
  <c r="H45" i="1"/>
  <c r="G45" i="1"/>
  <c r="F45" i="1"/>
  <c r="E45" i="1"/>
  <c r="D45" i="1"/>
  <c r="C45" i="1"/>
  <c r="B45" i="1"/>
  <c r="J141" i="1"/>
  <c r="I141" i="1"/>
  <c r="H141" i="1"/>
  <c r="G141" i="1"/>
  <c r="F141" i="1"/>
  <c r="E141" i="1"/>
  <c r="D141" i="1"/>
  <c r="C141" i="1"/>
  <c r="B141" i="1"/>
  <c r="J136" i="1"/>
  <c r="I136" i="1"/>
  <c r="H136" i="1"/>
  <c r="G136" i="1"/>
  <c r="F136" i="1"/>
  <c r="E136" i="1"/>
  <c r="D136" i="1"/>
  <c r="C136" i="1"/>
  <c r="B136" i="1"/>
  <c r="J39" i="1"/>
  <c r="I39" i="1"/>
  <c r="H39" i="1"/>
  <c r="G39" i="1"/>
  <c r="F39" i="1"/>
  <c r="E39" i="1"/>
  <c r="D39" i="1"/>
  <c r="C39" i="1"/>
  <c r="B39" i="1"/>
  <c r="J295" i="1"/>
  <c r="I295" i="1"/>
  <c r="H295" i="1"/>
  <c r="G295" i="1"/>
  <c r="F295" i="1"/>
  <c r="E295" i="1"/>
  <c r="D295" i="1"/>
  <c r="C295" i="1"/>
  <c r="B295" i="1"/>
  <c r="J82" i="1"/>
  <c r="I82" i="1"/>
  <c r="H82" i="1"/>
  <c r="G82" i="1"/>
  <c r="F82" i="1"/>
  <c r="E82" i="1"/>
  <c r="D82" i="1"/>
  <c r="C82" i="1"/>
  <c r="B82" i="1"/>
  <c r="J152" i="1"/>
  <c r="I152" i="1"/>
  <c r="H152" i="1"/>
  <c r="G152" i="1"/>
  <c r="F152" i="1"/>
  <c r="E152" i="1"/>
  <c r="D152" i="1"/>
  <c r="C152" i="1"/>
  <c r="B152" i="1"/>
  <c r="J288" i="1"/>
  <c r="I288" i="1"/>
  <c r="H288" i="1"/>
  <c r="G288" i="1"/>
  <c r="F288" i="1"/>
  <c r="E288" i="1"/>
  <c r="D288" i="1"/>
  <c r="C288" i="1"/>
  <c r="B288" i="1"/>
  <c r="J170" i="1"/>
  <c r="I170" i="1"/>
  <c r="H170" i="1"/>
  <c r="G170" i="1"/>
  <c r="F170" i="1"/>
  <c r="E170" i="1"/>
  <c r="D170" i="1"/>
  <c r="C170" i="1"/>
  <c r="B170" i="1"/>
  <c r="J29" i="1"/>
  <c r="I29" i="1"/>
  <c r="H29" i="1"/>
  <c r="G29" i="1"/>
  <c r="F29" i="1"/>
  <c r="E29" i="1"/>
  <c r="D29" i="1"/>
  <c r="C29" i="1"/>
  <c r="B29" i="1"/>
  <c r="J65" i="1"/>
  <c r="I65" i="1"/>
  <c r="H65" i="1"/>
  <c r="G65" i="1"/>
  <c r="F65" i="1"/>
  <c r="E65" i="1"/>
  <c r="D65" i="1"/>
  <c r="C65" i="1"/>
  <c r="B65" i="1"/>
  <c r="J133" i="1"/>
  <c r="I133" i="1"/>
  <c r="H133" i="1"/>
  <c r="G133" i="1"/>
  <c r="F133" i="1"/>
  <c r="E133" i="1"/>
  <c r="D133" i="1"/>
  <c r="C133" i="1"/>
  <c r="B133" i="1"/>
  <c r="J176" i="1"/>
  <c r="I176" i="1"/>
  <c r="H176" i="1"/>
  <c r="G176" i="1"/>
  <c r="F176" i="1"/>
  <c r="E176" i="1"/>
  <c r="D176" i="1"/>
  <c r="C176" i="1"/>
  <c r="B176" i="1"/>
  <c r="J31" i="1"/>
  <c r="I31" i="1"/>
  <c r="H31" i="1"/>
  <c r="G31" i="1"/>
  <c r="F31" i="1"/>
  <c r="E31" i="1"/>
  <c r="D31" i="1"/>
  <c r="C31" i="1"/>
  <c r="B31" i="1"/>
  <c r="J27" i="1"/>
  <c r="I27" i="1"/>
  <c r="H27" i="1"/>
  <c r="G27" i="1"/>
  <c r="F27" i="1"/>
  <c r="E27" i="1"/>
  <c r="D27" i="1"/>
  <c r="C27" i="1"/>
  <c r="B27" i="1"/>
  <c r="J208" i="1"/>
  <c r="I208" i="1"/>
  <c r="H208" i="1"/>
  <c r="G208" i="1"/>
  <c r="F208" i="1"/>
  <c r="E208" i="1"/>
  <c r="D208" i="1"/>
  <c r="C208" i="1"/>
  <c r="B208" i="1"/>
  <c r="J34" i="1"/>
  <c r="I34" i="1"/>
  <c r="H34" i="1"/>
  <c r="G34" i="1"/>
  <c r="F34" i="1"/>
  <c r="E34" i="1"/>
  <c r="D34" i="1"/>
  <c r="C34" i="1"/>
  <c r="B34" i="1"/>
  <c r="J17" i="1"/>
  <c r="I17" i="1"/>
  <c r="H17" i="1"/>
  <c r="G17" i="1"/>
  <c r="F17" i="1"/>
  <c r="E17" i="1"/>
  <c r="D17" i="1"/>
  <c r="C17" i="1"/>
  <c r="B17" i="1"/>
  <c r="J59" i="1"/>
  <c r="I59" i="1"/>
  <c r="H59" i="1"/>
  <c r="G59" i="1"/>
  <c r="F59" i="1"/>
  <c r="E59" i="1"/>
  <c r="D59" i="1"/>
  <c r="C59" i="1"/>
  <c r="B59" i="1"/>
  <c r="J37" i="1"/>
  <c r="I37" i="1"/>
  <c r="H37" i="1"/>
  <c r="G37" i="1"/>
  <c r="F37" i="1"/>
  <c r="E37" i="1"/>
  <c r="D37" i="1"/>
  <c r="C37" i="1"/>
  <c r="B37" i="1"/>
  <c r="J16" i="1"/>
  <c r="I16" i="1"/>
  <c r="H16" i="1"/>
  <c r="G16" i="1"/>
  <c r="F16" i="1"/>
  <c r="E16" i="1"/>
  <c r="D16" i="1"/>
  <c r="C16" i="1"/>
  <c r="B16" i="1"/>
  <c r="J131" i="1"/>
  <c r="I131" i="1"/>
  <c r="H131" i="1"/>
  <c r="G131" i="1"/>
  <c r="F131" i="1"/>
  <c r="E131" i="1"/>
  <c r="D131" i="1"/>
  <c r="C131" i="1"/>
  <c r="B131" i="1"/>
  <c r="J42" i="1"/>
  <c r="I42" i="1"/>
  <c r="H42" i="1"/>
  <c r="G42" i="1"/>
  <c r="F42" i="1"/>
  <c r="E42" i="1"/>
  <c r="D42" i="1"/>
  <c r="C42" i="1"/>
  <c r="B42" i="1"/>
  <c r="J60" i="1"/>
  <c r="I60" i="1"/>
  <c r="H60" i="1"/>
  <c r="G60" i="1"/>
  <c r="F60" i="1"/>
  <c r="E60" i="1"/>
  <c r="D60" i="1"/>
  <c r="C60" i="1"/>
  <c r="B60" i="1"/>
  <c r="J285" i="1"/>
  <c r="I285" i="1"/>
  <c r="H285" i="1"/>
  <c r="G285" i="1"/>
  <c r="F285" i="1"/>
  <c r="E285" i="1"/>
  <c r="D285" i="1"/>
  <c r="C285" i="1"/>
  <c r="B285" i="1"/>
  <c r="J297" i="1"/>
  <c r="I297" i="1"/>
  <c r="H297" i="1"/>
  <c r="G297" i="1"/>
  <c r="F297" i="1"/>
  <c r="E297" i="1"/>
  <c r="D297" i="1"/>
  <c r="C297" i="1"/>
  <c r="B297" i="1"/>
  <c r="J221" i="1"/>
  <c r="I221" i="1"/>
  <c r="H221" i="1"/>
  <c r="G221" i="1"/>
  <c r="F221" i="1"/>
  <c r="E221" i="1"/>
  <c r="D221" i="1"/>
  <c r="C221" i="1"/>
  <c r="B221" i="1"/>
  <c r="J15" i="1"/>
  <c r="I15" i="1"/>
  <c r="H15" i="1"/>
  <c r="G15" i="1"/>
  <c r="F15" i="1"/>
  <c r="E15" i="1"/>
  <c r="D15" i="1"/>
  <c r="C15" i="1"/>
  <c r="B15" i="1"/>
  <c r="J187" i="1"/>
  <c r="I187" i="1"/>
  <c r="H187" i="1"/>
  <c r="G187" i="1"/>
  <c r="F187" i="1"/>
  <c r="E187" i="1"/>
  <c r="D187" i="1"/>
  <c r="C187" i="1"/>
  <c r="B187" i="1"/>
  <c r="J272" i="1"/>
  <c r="I272" i="1"/>
  <c r="H272" i="1"/>
  <c r="G272" i="1"/>
  <c r="F272" i="1"/>
  <c r="E272" i="1"/>
  <c r="D272" i="1"/>
  <c r="C272" i="1"/>
  <c r="B272" i="1"/>
  <c r="J247" i="1"/>
  <c r="I247" i="1"/>
  <c r="H247" i="1"/>
  <c r="G247" i="1"/>
  <c r="F247" i="1"/>
  <c r="E247" i="1"/>
  <c r="D247" i="1"/>
  <c r="C247" i="1"/>
  <c r="B247" i="1"/>
  <c r="J3" i="1"/>
  <c r="I3" i="1"/>
  <c r="H3" i="1"/>
  <c r="G3" i="1"/>
  <c r="F3" i="1"/>
  <c r="E3" i="1"/>
  <c r="D3" i="1"/>
  <c r="C3" i="1"/>
  <c r="B3" i="1"/>
  <c r="J21" i="1"/>
  <c r="I21" i="1"/>
  <c r="H21" i="1"/>
  <c r="G21" i="1"/>
  <c r="F21" i="1"/>
  <c r="E21" i="1"/>
  <c r="D21" i="1"/>
  <c r="C21" i="1"/>
  <c r="B21" i="1"/>
  <c r="J111" i="1"/>
  <c r="I111" i="1"/>
  <c r="H111" i="1"/>
  <c r="G111" i="1"/>
  <c r="F111" i="1"/>
  <c r="E111" i="1"/>
  <c r="D111" i="1"/>
  <c r="C111" i="1"/>
  <c r="B111" i="1"/>
  <c r="J81" i="1"/>
  <c r="I81" i="1"/>
  <c r="H81" i="1"/>
  <c r="G81" i="1"/>
  <c r="F81" i="1"/>
  <c r="E81" i="1"/>
  <c r="D81" i="1"/>
  <c r="C81" i="1"/>
  <c r="B81" i="1"/>
  <c r="J306" i="1"/>
  <c r="I306" i="1"/>
  <c r="H306" i="1"/>
  <c r="G306" i="1"/>
  <c r="F306" i="1"/>
  <c r="E306" i="1"/>
  <c r="D306" i="1"/>
  <c r="C306" i="1"/>
  <c r="B306" i="1"/>
  <c r="J92" i="1"/>
  <c r="I92" i="1"/>
  <c r="H92" i="1"/>
  <c r="G92" i="1"/>
  <c r="F92" i="1"/>
  <c r="E92" i="1"/>
  <c r="D92" i="1"/>
  <c r="C92" i="1"/>
  <c r="B92" i="1"/>
  <c r="J14" i="1"/>
  <c r="I14" i="1"/>
  <c r="H14" i="1"/>
  <c r="G14" i="1"/>
  <c r="F14" i="1"/>
  <c r="E14" i="1"/>
  <c r="D14" i="1"/>
  <c r="C14" i="1"/>
  <c r="B14" i="1"/>
  <c r="J30" i="1"/>
  <c r="I30" i="1"/>
  <c r="H30" i="1"/>
  <c r="G30" i="1"/>
  <c r="F30" i="1"/>
  <c r="E30" i="1"/>
  <c r="D30" i="1"/>
  <c r="C30" i="1"/>
  <c r="B30" i="1"/>
  <c r="J12" i="1"/>
  <c r="I12" i="1"/>
  <c r="H12" i="1"/>
  <c r="G12" i="1"/>
  <c r="F12" i="1"/>
  <c r="E12" i="1"/>
  <c r="D12" i="1"/>
  <c r="C12" i="1"/>
  <c r="B12" i="1"/>
  <c r="J307" i="1"/>
  <c r="I307" i="1"/>
  <c r="H307" i="1"/>
  <c r="G307" i="1"/>
  <c r="F307" i="1"/>
  <c r="E307" i="1"/>
  <c r="D307" i="1"/>
  <c r="C307" i="1"/>
  <c r="B307" i="1"/>
  <c r="J119" i="1"/>
  <c r="I119" i="1"/>
  <c r="H119" i="1"/>
  <c r="G119" i="1"/>
  <c r="F119" i="1"/>
  <c r="E119" i="1"/>
  <c r="D119" i="1"/>
  <c r="C119" i="1"/>
  <c r="B119" i="1"/>
  <c r="J186" i="1"/>
  <c r="I186" i="1"/>
  <c r="H186" i="1"/>
  <c r="G186" i="1"/>
  <c r="F186" i="1"/>
  <c r="E186" i="1"/>
  <c r="D186" i="1"/>
  <c r="C186" i="1"/>
  <c r="B186" i="1"/>
  <c r="J23" i="1"/>
  <c r="I23" i="1"/>
  <c r="H23" i="1"/>
  <c r="G23" i="1"/>
  <c r="F23" i="1"/>
  <c r="E23" i="1"/>
  <c r="D23" i="1"/>
  <c r="C23" i="1"/>
  <c r="B23" i="1"/>
  <c r="J63" i="1"/>
  <c r="I63" i="1"/>
  <c r="H63" i="1"/>
  <c r="G63" i="1"/>
  <c r="F63" i="1"/>
  <c r="E63" i="1"/>
  <c r="D63" i="1"/>
  <c r="C63" i="1"/>
  <c r="B63" i="1"/>
  <c r="J282" i="1"/>
  <c r="I282" i="1"/>
  <c r="H282" i="1"/>
  <c r="G282" i="1"/>
  <c r="F282" i="1"/>
  <c r="E282" i="1"/>
  <c r="D282" i="1"/>
  <c r="C282" i="1"/>
  <c r="B282" i="1"/>
  <c r="J245" i="1"/>
  <c r="I245" i="1"/>
  <c r="H245" i="1"/>
  <c r="G245" i="1"/>
  <c r="F245" i="1"/>
  <c r="E245" i="1"/>
  <c r="D245" i="1"/>
  <c r="C245" i="1"/>
  <c r="B245" i="1"/>
  <c r="J262" i="1"/>
  <c r="I262" i="1"/>
  <c r="H262" i="1"/>
  <c r="G262" i="1"/>
  <c r="F262" i="1"/>
  <c r="E262" i="1"/>
  <c r="D262" i="1"/>
  <c r="C262" i="1"/>
  <c r="B262" i="1"/>
  <c r="J47" i="1"/>
  <c r="I47" i="1"/>
  <c r="H47" i="1"/>
  <c r="G47" i="1"/>
  <c r="F47" i="1"/>
  <c r="E47" i="1"/>
  <c r="D47" i="1"/>
  <c r="C47" i="1"/>
  <c r="B47" i="1"/>
  <c r="J120" i="1"/>
  <c r="I120" i="1"/>
  <c r="H120" i="1"/>
  <c r="G120" i="1"/>
  <c r="F120" i="1"/>
  <c r="E120" i="1"/>
  <c r="D120" i="1"/>
  <c r="C120" i="1"/>
  <c r="B120" i="1"/>
  <c r="J64" i="1"/>
  <c r="I64" i="1"/>
  <c r="H64" i="1"/>
  <c r="G64" i="1"/>
  <c r="F64" i="1"/>
  <c r="E64" i="1"/>
  <c r="D64" i="1"/>
  <c r="C64" i="1"/>
  <c r="B64" i="1"/>
  <c r="J72" i="1"/>
  <c r="I72" i="1"/>
  <c r="H72" i="1"/>
  <c r="G72" i="1"/>
  <c r="F72" i="1"/>
  <c r="E72" i="1"/>
  <c r="D72" i="1"/>
  <c r="C72" i="1"/>
  <c r="B72" i="1"/>
  <c r="J51" i="1"/>
  <c r="I51" i="1"/>
  <c r="H51" i="1"/>
  <c r="G51" i="1"/>
  <c r="F51" i="1"/>
  <c r="E51" i="1"/>
  <c r="D51" i="1"/>
  <c r="C51" i="1"/>
  <c r="B51" i="1"/>
  <c r="J75" i="1"/>
  <c r="I75" i="1"/>
  <c r="H75" i="1"/>
  <c r="G75" i="1"/>
  <c r="F75" i="1"/>
  <c r="E75" i="1"/>
  <c r="D75" i="1"/>
  <c r="C75" i="1"/>
  <c r="B75" i="1"/>
  <c r="J303" i="1"/>
  <c r="I303" i="1"/>
  <c r="H303" i="1"/>
  <c r="G303" i="1"/>
  <c r="F303" i="1"/>
  <c r="E303" i="1"/>
  <c r="D303" i="1"/>
  <c r="C303" i="1"/>
  <c r="B303" i="1"/>
  <c r="J148" i="1"/>
  <c r="I148" i="1"/>
  <c r="H148" i="1"/>
  <c r="G148" i="1"/>
  <c r="F148" i="1"/>
  <c r="E148" i="1"/>
  <c r="D148" i="1"/>
  <c r="C148" i="1"/>
  <c r="B148" i="1"/>
  <c r="J308" i="1"/>
  <c r="I308" i="1"/>
  <c r="H308" i="1"/>
  <c r="G308" i="1"/>
  <c r="F308" i="1"/>
  <c r="E308" i="1"/>
  <c r="D308" i="1"/>
  <c r="C308" i="1"/>
  <c r="B308" i="1"/>
  <c r="J280" i="1"/>
  <c r="I280" i="1"/>
  <c r="H280" i="1"/>
  <c r="G280" i="1"/>
  <c r="F280" i="1"/>
  <c r="E280" i="1"/>
  <c r="D280" i="1"/>
  <c r="C280" i="1"/>
  <c r="B280" i="1"/>
  <c r="J20" i="1"/>
  <c r="I20" i="1"/>
  <c r="H20" i="1"/>
  <c r="G20" i="1"/>
  <c r="F20" i="1"/>
  <c r="E20" i="1"/>
  <c r="D20" i="1"/>
  <c r="C20" i="1"/>
  <c r="B20" i="1"/>
  <c r="J304" i="1"/>
  <c r="I304" i="1"/>
  <c r="H304" i="1"/>
  <c r="G304" i="1"/>
  <c r="F304" i="1"/>
  <c r="E304" i="1"/>
  <c r="D304" i="1"/>
  <c r="C304" i="1"/>
  <c r="B304" i="1"/>
  <c r="J118" i="1"/>
  <c r="I118" i="1"/>
  <c r="H118" i="1"/>
  <c r="G118" i="1"/>
  <c r="F118" i="1"/>
  <c r="E118" i="1"/>
  <c r="D118" i="1"/>
  <c r="C118" i="1"/>
  <c r="B118" i="1"/>
  <c r="J226" i="1"/>
  <c r="I226" i="1"/>
  <c r="H226" i="1"/>
  <c r="G226" i="1"/>
  <c r="F226" i="1"/>
  <c r="E226" i="1"/>
  <c r="D226" i="1"/>
  <c r="C226" i="1"/>
  <c r="B226" i="1"/>
  <c r="J90" i="1"/>
  <c r="I90" i="1"/>
  <c r="H90" i="1"/>
  <c r="G90" i="1"/>
  <c r="F90" i="1"/>
  <c r="E90" i="1"/>
  <c r="D90" i="1"/>
  <c r="C90" i="1"/>
  <c r="B90" i="1"/>
  <c r="J205" i="1"/>
  <c r="I205" i="1"/>
  <c r="H205" i="1"/>
  <c r="G205" i="1"/>
  <c r="F205" i="1"/>
  <c r="E205" i="1"/>
  <c r="D205" i="1"/>
  <c r="C205" i="1"/>
  <c r="B205" i="1"/>
  <c r="J161" i="1"/>
  <c r="I161" i="1"/>
  <c r="H161" i="1"/>
  <c r="G161" i="1"/>
  <c r="F161" i="1"/>
  <c r="E161" i="1"/>
  <c r="D161" i="1"/>
  <c r="C161" i="1"/>
  <c r="B161" i="1"/>
  <c r="J294" i="1"/>
  <c r="I294" i="1"/>
  <c r="H294" i="1"/>
  <c r="G294" i="1"/>
  <c r="F294" i="1"/>
  <c r="E294" i="1"/>
  <c r="D294" i="1"/>
  <c r="C294" i="1"/>
  <c r="B294" i="1"/>
  <c r="J276" i="1"/>
  <c r="I276" i="1"/>
  <c r="H276" i="1"/>
  <c r="G276" i="1"/>
  <c r="F276" i="1"/>
  <c r="E276" i="1"/>
  <c r="D276" i="1"/>
  <c r="C276" i="1"/>
  <c r="B276" i="1"/>
  <c r="J289" i="1"/>
  <c r="I289" i="1"/>
  <c r="H289" i="1"/>
  <c r="G289" i="1"/>
  <c r="F289" i="1"/>
  <c r="E289" i="1"/>
  <c r="D289" i="1"/>
  <c r="C289" i="1"/>
  <c r="B289" i="1"/>
  <c r="J290" i="1"/>
  <c r="I290" i="1"/>
  <c r="H290" i="1"/>
  <c r="G290" i="1"/>
  <c r="F290" i="1"/>
  <c r="E290" i="1"/>
  <c r="D290" i="1"/>
  <c r="C290" i="1"/>
  <c r="B290" i="1"/>
  <c r="J44" i="1"/>
  <c r="I44" i="1"/>
  <c r="H44" i="1"/>
  <c r="G44" i="1"/>
  <c r="F44" i="1"/>
  <c r="E44" i="1"/>
  <c r="D44" i="1"/>
  <c r="C44" i="1"/>
  <c r="B44" i="1"/>
  <c r="J93" i="1"/>
  <c r="I93" i="1"/>
  <c r="H93" i="1"/>
  <c r="G93" i="1"/>
  <c r="F93" i="1"/>
  <c r="E93" i="1"/>
  <c r="D93" i="1"/>
  <c r="C93" i="1"/>
  <c r="B93" i="1"/>
  <c r="J24" i="1"/>
  <c r="I24" i="1"/>
  <c r="H24" i="1"/>
  <c r="G24" i="1"/>
  <c r="F24" i="1"/>
  <c r="E24" i="1"/>
  <c r="D24" i="1"/>
  <c r="C24" i="1"/>
  <c r="B24" i="1"/>
  <c r="J83" i="1"/>
  <c r="I83" i="1"/>
  <c r="H83" i="1"/>
  <c r="G83" i="1"/>
  <c r="F83" i="1"/>
  <c r="E83" i="1"/>
  <c r="D83" i="1"/>
  <c r="C83" i="1"/>
  <c r="B83" i="1"/>
  <c r="J67" i="1"/>
  <c r="I67" i="1"/>
  <c r="H67" i="1"/>
  <c r="G67" i="1"/>
  <c r="F67" i="1"/>
  <c r="E67" i="1"/>
  <c r="D67" i="1"/>
  <c r="C67" i="1"/>
  <c r="B67" i="1"/>
  <c r="J84" i="1"/>
  <c r="I84" i="1"/>
  <c r="H84" i="1"/>
  <c r="G84" i="1"/>
  <c r="F84" i="1"/>
  <c r="E84" i="1"/>
  <c r="D84" i="1"/>
  <c r="C84" i="1"/>
  <c r="B84" i="1"/>
  <c r="J260" i="1"/>
  <c r="I260" i="1"/>
  <c r="H260" i="1"/>
  <c r="G260" i="1"/>
  <c r="F260" i="1"/>
  <c r="E260" i="1"/>
  <c r="D260" i="1"/>
  <c r="C260" i="1"/>
  <c r="B260" i="1"/>
  <c r="J209" i="1"/>
  <c r="I209" i="1"/>
  <c r="H209" i="1"/>
  <c r="G209" i="1"/>
  <c r="F209" i="1"/>
  <c r="E209" i="1"/>
  <c r="D209" i="1"/>
  <c r="C209" i="1"/>
  <c r="B209" i="1"/>
  <c r="J237" i="1"/>
  <c r="I237" i="1"/>
  <c r="H237" i="1"/>
  <c r="G237" i="1"/>
  <c r="F237" i="1"/>
  <c r="E237" i="1"/>
  <c r="D237" i="1"/>
  <c r="C237" i="1"/>
  <c r="B237" i="1"/>
  <c r="J256" i="1"/>
  <c r="I256" i="1"/>
  <c r="H256" i="1"/>
  <c r="G256" i="1"/>
  <c r="F256" i="1"/>
  <c r="E256" i="1"/>
  <c r="D256" i="1"/>
  <c r="C256" i="1"/>
  <c r="B256" i="1"/>
  <c r="J263" i="1"/>
  <c r="I263" i="1"/>
  <c r="H263" i="1"/>
  <c r="G263" i="1"/>
  <c r="F263" i="1"/>
  <c r="E263" i="1"/>
  <c r="D263" i="1"/>
  <c r="C263" i="1"/>
  <c r="B263" i="1"/>
  <c r="J249" i="1"/>
  <c r="I249" i="1"/>
  <c r="H249" i="1"/>
  <c r="G249" i="1"/>
  <c r="F249" i="1"/>
  <c r="E249" i="1"/>
  <c r="D249" i="1"/>
  <c r="C249" i="1"/>
  <c r="B249" i="1"/>
  <c r="J254" i="1"/>
  <c r="I254" i="1"/>
  <c r="H254" i="1"/>
  <c r="G254" i="1"/>
  <c r="F254" i="1"/>
  <c r="E254" i="1"/>
  <c r="D254" i="1"/>
  <c r="C254" i="1"/>
  <c r="B254" i="1"/>
  <c r="J201" i="1"/>
  <c r="I201" i="1"/>
  <c r="H201" i="1"/>
  <c r="G201" i="1"/>
  <c r="F201" i="1"/>
  <c r="E201" i="1"/>
  <c r="D201" i="1"/>
  <c r="C201" i="1"/>
  <c r="B201" i="1"/>
  <c r="J206" i="1"/>
  <c r="I206" i="1"/>
  <c r="H206" i="1"/>
  <c r="G206" i="1"/>
  <c r="F206" i="1"/>
  <c r="E206" i="1"/>
  <c r="D206" i="1"/>
  <c r="C206" i="1"/>
  <c r="B206" i="1"/>
  <c r="J54" i="1"/>
  <c r="I54" i="1"/>
  <c r="H54" i="1"/>
  <c r="G54" i="1"/>
  <c r="F54" i="1"/>
  <c r="E54" i="1"/>
  <c r="D54" i="1"/>
  <c r="C54" i="1"/>
  <c r="B54" i="1"/>
  <c r="J229" i="1"/>
  <c r="I229" i="1"/>
  <c r="H229" i="1"/>
  <c r="G229" i="1"/>
  <c r="F229" i="1"/>
  <c r="E229" i="1"/>
  <c r="D229" i="1"/>
  <c r="C229" i="1"/>
  <c r="B229" i="1"/>
  <c r="J121" i="1"/>
  <c r="I121" i="1"/>
  <c r="H121" i="1"/>
  <c r="G121" i="1"/>
  <c r="F121" i="1"/>
  <c r="E121" i="1"/>
  <c r="D121" i="1"/>
  <c r="C121" i="1"/>
  <c r="B121" i="1"/>
  <c r="J223" i="1"/>
  <c r="I223" i="1"/>
  <c r="H223" i="1"/>
  <c r="G223" i="1"/>
  <c r="F223" i="1"/>
  <c r="E223" i="1"/>
  <c r="D223" i="1"/>
  <c r="C223" i="1"/>
  <c r="B223" i="1"/>
  <c r="J101" i="1"/>
  <c r="I101" i="1"/>
  <c r="H101" i="1"/>
  <c r="G101" i="1"/>
  <c r="F101" i="1"/>
  <c r="E101" i="1"/>
  <c r="D101" i="1"/>
  <c r="C101" i="1"/>
  <c r="B101" i="1"/>
  <c r="J204" i="1"/>
  <c r="I204" i="1"/>
  <c r="H204" i="1"/>
  <c r="G204" i="1"/>
  <c r="F204" i="1"/>
  <c r="E204" i="1"/>
  <c r="D204" i="1"/>
  <c r="C204" i="1"/>
  <c r="B204" i="1"/>
  <c r="J298" i="1"/>
  <c r="I298" i="1"/>
  <c r="H298" i="1"/>
  <c r="G298" i="1"/>
  <c r="F298" i="1"/>
  <c r="E298" i="1"/>
  <c r="D298" i="1"/>
  <c r="C298" i="1"/>
  <c r="B298" i="1"/>
  <c r="J268" i="1"/>
  <c r="I268" i="1"/>
  <c r="H268" i="1"/>
  <c r="G268" i="1"/>
  <c r="F268" i="1"/>
  <c r="E268" i="1"/>
  <c r="D268" i="1"/>
  <c r="C268" i="1"/>
  <c r="B268" i="1"/>
  <c r="J174" i="1"/>
  <c r="I174" i="1"/>
  <c r="H174" i="1"/>
  <c r="G174" i="1"/>
  <c r="F174" i="1"/>
  <c r="E174" i="1"/>
  <c r="D174" i="1"/>
  <c r="C174" i="1"/>
  <c r="B174" i="1"/>
  <c r="J275" i="1"/>
  <c r="I275" i="1"/>
  <c r="H275" i="1"/>
  <c r="G275" i="1"/>
  <c r="F275" i="1"/>
  <c r="E275" i="1"/>
  <c r="D275" i="1"/>
  <c r="C275" i="1"/>
  <c r="B275" i="1"/>
  <c r="J287" i="1"/>
  <c r="I287" i="1"/>
  <c r="H287" i="1"/>
  <c r="G287" i="1"/>
  <c r="F287" i="1"/>
  <c r="E287" i="1"/>
  <c r="D287" i="1"/>
  <c r="C287" i="1"/>
  <c r="B287" i="1"/>
  <c r="J183" i="1"/>
  <c r="I183" i="1"/>
  <c r="H183" i="1"/>
  <c r="G183" i="1"/>
  <c r="F183" i="1"/>
  <c r="E183" i="1"/>
  <c r="D183" i="1"/>
  <c r="C183" i="1"/>
  <c r="B183" i="1"/>
  <c r="J122" i="1"/>
  <c r="I122" i="1"/>
  <c r="H122" i="1"/>
  <c r="G122" i="1"/>
  <c r="F122" i="1"/>
  <c r="E122" i="1"/>
  <c r="D122" i="1"/>
  <c r="C122" i="1"/>
  <c r="B122" i="1"/>
  <c r="J231" i="1"/>
  <c r="I231" i="1"/>
  <c r="H231" i="1"/>
  <c r="G231" i="1"/>
  <c r="F231" i="1"/>
  <c r="E231" i="1"/>
  <c r="D231" i="1"/>
  <c r="C231" i="1"/>
  <c r="B231" i="1"/>
  <c r="J264" i="1"/>
  <c r="I264" i="1"/>
  <c r="H264" i="1"/>
  <c r="G264" i="1"/>
  <c r="F264" i="1"/>
  <c r="E264" i="1"/>
  <c r="D264" i="1"/>
  <c r="C264" i="1"/>
  <c r="B264" i="1"/>
  <c r="J234" i="1"/>
  <c r="I234" i="1"/>
  <c r="H234" i="1"/>
  <c r="G234" i="1"/>
  <c r="F234" i="1"/>
  <c r="E234" i="1"/>
  <c r="D234" i="1"/>
  <c r="C234" i="1"/>
  <c r="B234" i="1"/>
  <c r="J305" i="1"/>
  <c r="I305" i="1"/>
  <c r="H305" i="1"/>
  <c r="G305" i="1"/>
  <c r="F305" i="1"/>
  <c r="E305" i="1"/>
  <c r="D305" i="1"/>
  <c r="C305" i="1"/>
  <c r="B305" i="1"/>
  <c r="J198" i="1"/>
  <c r="I198" i="1"/>
  <c r="H198" i="1"/>
  <c r="G198" i="1"/>
  <c r="F198" i="1"/>
  <c r="E198" i="1"/>
  <c r="D198" i="1"/>
  <c r="C198" i="1"/>
  <c r="B198" i="1"/>
  <c r="J168" i="1"/>
  <c r="I168" i="1"/>
  <c r="H168" i="1"/>
  <c r="G168" i="1"/>
  <c r="F168" i="1"/>
  <c r="E168" i="1"/>
  <c r="D168" i="1"/>
  <c r="C168" i="1"/>
  <c r="B168" i="1"/>
  <c r="J158" i="1"/>
  <c r="I158" i="1"/>
  <c r="H158" i="1"/>
  <c r="G158" i="1"/>
  <c r="F158" i="1"/>
  <c r="E158" i="1"/>
  <c r="D158" i="1"/>
  <c r="C158" i="1"/>
  <c r="B158" i="1"/>
  <c r="J250" i="1"/>
  <c r="I250" i="1"/>
  <c r="H250" i="1"/>
  <c r="G250" i="1"/>
  <c r="F250" i="1"/>
  <c r="E250" i="1"/>
  <c r="D250" i="1"/>
  <c r="C250" i="1"/>
  <c r="B250" i="1"/>
  <c r="J114" i="1"/>
  <c r="I114" i="1"/>
  <c r="H114" i="1"/>
  <c r="G114" i="1"/>
  <c r="F114" i="1"/>
  <c r="E114" i="1"/>
  <c r="D114" i="1"/>
  <c r="C114" i="1"/>
  <c r="B114" i="1"/>
  <c r="J225" i="1"/>
  <c r="I225" i="1"/>
  <c r="H225" i="1"/>
  <c r="G225" i="1"/>
  <c r="F225" i="1"/>
  <c r="E225" i="1"/>
  <c r="D225" i="1"/>
  <c r="C225" i="1"/>
  <c r="B225" i="1"/>
  <c r="J255" i="1"/>
  <c r="I255" i="1"/>
  <c r="H255" i="1"/>
  <c r="G255" i="1"/>
  <c r="F255" i="1"/>
  <c r="E255" i="1"/>
  <c r="D255" i="1"/>
  <c r="C255" i="1"/>
  <c r="B255" i="1"/>
  <c r="J246" i="1"/>
  <c r="I246" i="1"/>
  <c r="H246" i="1"/>
  <c r="G246" i="1"/>
  <c r="F246" i="1"/>
  <c r="E246" i="1"/>
  <c r="D246" i="1"/>
  <c r="C246" i="1"/>
  <c r="B246" i="1"/>
  <c r="J284" i="1"/>
  <c r="I284" i="1"/>
  <c r="H284" i="1"/>
  <c r="G284" i="1"/>
  <c r="F284" i="1"/>
  <c r="E284" i="1"/>
  <c r="D284" i="1"/>
  <c r="C284" i="1"/>
  <c r="B284" i="1"/>
  <c r="J292" i="1"/>
  <c r="I292" i="1"/>
  <c r="H292" i="1"/>
  <c r="G292" i="1"/>
  <c r="F292" i="1"/>
  <c r="E292" i="1"/>
  <c r="D292" i="1"/>
  <c r="C292" i="1"/>
  <c r="B292" i="1"/>
  <c r="J149" i="1"/>
  <c r="I149" i="1"/>
  <c r="H149" i="1"/>
  <c r="G149" i="1"/>
  <c r="F149" i="1"/>
  <c r="E149" i="1"/>
  <c r="D149" i="1"/>
  <c r="C149" i="1"/>
  <c r="B149" i="1"/>
  <c r="J146" i="1"/>
  <c r="I146" i="1"/>
  <c r="H146" i="1"/>
  <c r="G146" i="1"/>
  <c r="F146" i="1"/>
  <c r="E146" i="1"/>
  <c r="D146" i="1"/>
  <c r="C146" i="1"/>
  <c r="B146" i="1"/>
  <c r="J86" i="1"/>
  <c r="I86" i="1"/>
  <c r="H86" i="1"/>
  <c r="G86" i="1"/>
  <c r="F86" i="1"/>
  <c r="E86" i="1"/>
  <c r="D86" i="1"/>
  <c r="C86" i="1"/>
  <c r="B86" i="1"/>
  <c r="J215" i="1"/>
  <c r="I215" i="1"/>
  <c r="H215" i="1"/>
  <c r="G215" i="1"/>
  <c r="F215" i="1"/>
  <c r="E215" i="1"/>
  <c r="D215" i="1"/>
  <c r="C215" i="1"/>
  <c r="B215" i="1"/>
  <c r="J99" i="1"/>
  <c r="I99" i="1"/>
  <c r="H99" i="1"/>
  <c r="G99" i="1"/>
  <c r="F99" i="1"/>
  <c r="E99" i="1"/>
  <c r="D99" i="1"/>
  <c r="C99" i="1"/>
  <c r="B99" i="1"/>
  <c r="J267" i="1"/>
  <c r="I267" i="1"/>
  <c r="H267" i="1"/>
  <c r="G267" i="1"/>
  <c r="F267" i="1"/>
  <c r="E267" i="1"/>
  <c r="D267" i="1"/>
  <c r="C267" i="1"/>
  <c r="B267" i="1"/>
  <c r="J173" i="1"/>
  <c r="I173" i="1"/>
  <c r="H173" i="1"/>
  <c r="G173" i="1"/>
  <c r="F173" i="1"/>
  <c r="E173" i="1"/>
  <c r="D173" i="1"/>
  <c r="C173" i="1"/>
  <c r="B173" i="1"/>
  <c r="J291" i="1"/>
  <c r="I291" i="1"/>
  <c r="H291" i="1"/>
  <c r="G291" i="1"/>
  <c r="F291" i="1"/>
  <c r="E291" i="1"/>
  <c r="D291" i="1"/>
  <c r="C291" i="1"/>
  <c r="B291" i="1"/>
  <c r="J196" i="1"/>
  <c r="I196" i="1"/>
  <c r="H196" i="1"/>
  <c r="G196" i="1"/>
  <c r="F196" i="1"/>
  <c r="E196" i="1"/>
  <c r="D196" i="1"/>
  <c r="C196" i="1"/>
  <c r="B196" i="1"/>
  <c r="J32" i="1"/>
  <c r="I32" i="1"/>
  <c r="H32" i="1"/>
  <c r="G32" i="1"/>
  <c r="F32" i="1"/>
  <c r="E32" i="1"/>
  <c r="D32" i="1"/>
  <c r="C32" i="1"/>
  <c r="B32" i="1"/>
  <c r="J217" i="1"/>
  <c r="I217" i="1"/>
  <c r="H217" i="1"/>
  <c r="G217" i="1"/>
  <c r="F217" i="1"/>
  <c r="E217" i="1"/>
  <c r="D217" i="1"/>
  <c r="C217" i="1"/>
  <c r="B217" i="1"/>
  <c r="J197" i="1"/>
  <c r="I197" i="1"/>
  <c r="H197" i="1"/>
  <c r="G197" i="1"/>
  <c r="F197" i="1"/>
  <c r="E197" i="1"/>
  <c r="D197" i="1"/>
  <c r="C197" i="1"/>
  <c r="B197" i="1"/>
  <c r="J269" i="1"/>
  <c r="I269" i="1"/>
  <c r="H269" i="1"/>
  <c r="G269" i="1"/>
  <c r="F269" i="1"/>
  <c r="E269" i="1"/>
  <c r="D269" i="1"/>
  <c r="C269" i="1"/>
  <c r="B269" i="1"/>
  <c r="J36" i="1"/>
  <c r="I36" i="1"/>
  <c r="H36" i="1"/>
  <c r="G36" i="1"/>
  <c r="F36" i="1"/>
  <c r="E36" i="1"/>
  <c r="D36" i="1"/>
  <c r="C36" i="1"/>
  <c r="B36" i="1"/>
  <c r="J124" i="1"/>
  <c r="I124" i="1"/>
  <c r="H124" i="1"/>
  <c r="G124" i="1"/>
  <c r="F124" i="1"/>
  <c r="E124" i="1"/>
  <c r="D124" i="1"/>
  <c r="C124" i="1"/>
  <c r="B124" i="1"/>
  <c r="J241" i="1"/>
  <c r="I241" i="1"/>
  <c r="H241" i="1"/>
  <c r="G241" i="1"/>
  <c r="F241" i="1"/>
  <c r="E241" i="1"/>
  <c r="D241" i="1"/>
  <c r="C241" i="1"/>
  <c r="B241" i="1"/>
  <c r="J166" i="1"/>
  <c r="I166" i="1"/>
  <c r="H166" i="1"/>
  <c r="G166" i="1"/>
  <c r="F166" i="1"/>
  <c r="E166" i="1"/>
  <c r="D166" i="1"/>
  <c r="C166" i="1"/>
  <c r="B166" i="1"/>
  <c r="J28" i="1"/>
  <c r="I28" i="1"/>
  <c r="H28" i="1"/>
  <c r="G28" i="1"/>
  <c r="F28" i="1"/>
  <c r="E28" i="1"/>
  <c r="D28" i="1"/>
  <c r="C28" i="1"/>
  <c r="B28" i="1"/>
  <c r="J56" i="1"/>
  <c r="I56" i="1"/>
  <c r="H56" i="1"/>
  <c r="G56" i="1"/>
  <c r="F56" i="1"/>
  <c r="E56" i="1"/>
  <c r="D56" i="1"/>
  <c r="C56" i="1"/>
  <c r="B56" i="1"/>
  <c r="J157" i="1"/>
  <c r="I157" i="1"/>
  <c r="H157" i="1"/>
  <c r="G157" i="1"/>
  <c r="F157" i="1"/>
  <c r="E157" i="1"/>
  <c r="D157" i="1"/>
  <c r="C157" i="1"/>
  <c r="B157" i="1"/>
  <c r="J184" i="1"/>
  <c r="I184" i="1"/>
  <c r="H184" i="1"/>
  <c r="G184" i="1"/>
  <c r="F184" i="1"/>
  <c r="E184" i="1"/>
  <c r="D184" i="1"/>
  <c r="C184" i="1"/>
  <c r="B184" i="1"/>
  <c r="J265" i="1"/>
  <c r="I265" i="1"/>
  <c r="H265" i="1"/>
  <c r="G265" i="1"/>
  <c r="F265" i="1"/>
  <c r="E265" i="1"/>
  <c r="D265" i="1"/>
  <c r="C265" i="1"/>
  <c r="B265" i="1"/>
  <c r="J240" i="1"/>
  <c r="I240" i="1"/>
  <c r="H240" i="1"/>
  <c r="G240" i="1"/>
  <c r="F240" i="1"/>
  <c r="E240" i="1"/>
  <c r="D240" i="1"/>
  <c r="C240" i="1"/>
  <c r="B240" i="1"/>
  <c r="J73" i="1"/>
  <c r="I73" i="1"/>
  <c r="H73" i="1"/>
  <c r="G73" i="1"/>
  <c r="F73" i="1"/>
  <c r="E73" i="1"/>
  <c r="D73" i="1"/>
  <c r="C73" i="1"/>
  <c r="B73" i="1"/>
  <c r="J69" i="1"/>
  <c r="I69" i="1"/>
  <c r="H69" i="1"/>
  <c r="G69" i="1"/>
  <c r="F69" i="1"/>
  <c r="E69" i="1"/>
  <c r="D69" i="1"/>
  <c r="C69" i="1"/>
  <c r="B69" i="1"/>
  <c r="J191" i="1"/>
  <c r="I191" i="1"/>
  <c r="H191" i="1"/>
  <c r="G191" i="1"/>
  <c r="F191" i="1"/>
  <c r="E191" i="1"/>
  <c r="D191" i="1"/>
  <c r="C191" i="1"/>
  <c r="B191" i="1"/>
  <c r="J243" i="1"/>
  <c r="I243" i="1"/>
  <c r="H243" i="1"/>
  <c r="G243" i="1"/>
  <c r="F243" i="1"/>
  <c r="E243" i="1"/>
  <c r="D243" i="1"/>
  <c r="C243" i="1"/>
  <c r="B243" i="1"/>
  <c r="J172" i="1"/>
  <c r="I172" i="1"/>
  <c r="H172" i="1"/>
  <c r="G172" i="1"/>
  <c r="F172" i="1"/>
  <c r="E172" i="1"/>
  <c r="D172" i="1"/>
  <c r="C172" i="1"/>
  <c r="B172" i="1"/>
  <c r="J257" i="1"/>
  <c r="I257" i="1"/>
  <c r="H257" i="1"/>
  <c r="G257" i="1"/>
  <c r="F257" i="1"/>
  <c r="E257" i="1"/>
  <c r="D257" i="1"/>
  <c r="C257" i="1"/>
  <c r="B257" i="1"/>
  <c r="J40" i="1"/>
  <c r="I40" i="1"/>
  <c r="H40" i="1"/>
  <c r="G40" i="1"/>
  <c r="F40" i="1"/>
  <c r="E40" i="1"/>
  <c r="D40" i="1"/>
  <c r="C40" i="1"/>
  <c r="B40" i="1"/>
  <c r="J266" i="1"/>
  <c r="I266" i="1"/>
  <c r="H266" i="1"/>
  <c r="G266" i="1"/>
  <c r="F266" i="1"/>
  <c r="E266" i="1"/>
  <c r="D266" i="1"/>
  <c r="C266" i="1"/>
  <c r="B266" i="1"/>
  <c r="J261" i="1"/>
  <c r="I261" i="1"/>
  <c r="H261" i="1"/>
  <c r="G261" i="1"/>
  <c r="F261" i="1"/>
  <c r="E261" i="1"/>
  <c r="D261" i="1"/>
  <c r="C261" i="1"/>
  <c r="B261" i="1"/>
  <c r="J181" i="1"/>
  <c r="I181" i="1"/>
  <c r="H181" i="1"/>
  <c r="G181" i="1"/>
  <c r="F181" i="1"/>
  <c r="E181" i="1"/>
  <c r="D181" i="1"/>
  <c r="C181" i="1"/>
  <c r="B181" i="1"/>
  <c r="J185" i="1"/>
  <c r="I185" i="1"/>
  <c r="H185" i="1"/>
  <c r="G185" i="1"/>
  <c r="F185" i="1"/>
  <c r="E185" i="1"/>
  <c r="D185" i="1"/>
  <c r="C185" i="1"/>
  <c r="B185" i="1"/>
  <c r="J236" i="1"/>
  <c r="I236" i="1"/>
  <c r="H236" i="1"/>
  <c r="G236" i="1"/>
  <c r="F236" i="1"/>
  <c r="E236" i="1"/>
  <c r="D236" i="1"/>
  <c r="C236" i="1"/>
  <c r="B236" i="1"/>
  <c r="J116" i="1"/>
  <c r="I116" i="1"/>
  <c r="H116" i="1"/>
  <c r="G116" i="1"/>
  <c r="F116" i="1"/>
  <c r="E116" i="1"/>
  <c r="D116" i="1"/>
  <c r="C116" i="1"/>
  <c r="B116" i="1"/>
  <c r="J55" i="1"/>
  <c r="I55" i="1"/>
  <c r="H55" i="1"/>
  <c r="G55" i="1"/>
  <c r="F55" i="1"/>
  <c r="E55" i="1"/>
  <c r="D55" i="1"/>
  <c r="C55" i="1"/>
  <c r="B55" i="1"/>
  <c r="J130" i="1"/>
  <c r="I130" i="1"/>
  <c r="H130" i="1"/>
  <c r="G130" i="1"/>
  <c r="F130" i="1"/>
  <c r="E130" i="1"/>
  <c r="D130" i="1"/>
  <c r="C130" i="1"/>
  <c r="B130" i="1"/>
  <c r="J105" i="1"/>
  <c r="I105" i="1"/>
  <c r="H105" i="1"/>
  <c r="G105" i="1"/>
  <c r="F105" i="1"/>
  <c r="E105" i="1"/>
  <c r="D105" i="1"/>
  <c r="C105" i="1"/>
  <c r="B105" i="1"/>
  <c r="J132" i="1"/>
  <c r="I132" i="1"/>
  <c r="H132" i="1"/>
  <c r="G132" i="1"/>
  <c r="F132" i="1"/>
  <c r="E132" i="1"/>
  <c r="D132" i="1"/>
  <c r="C132" i="1"/>
  <c r="B132" i="1"/>
  <c r="J167" i="1"/>
  <c r="I167" i="1"/>
  <c r="H167" i="1"/>
  <c r="G167" i="1"/>
  <c r="F167" i="1"/>
  <c r="E167" i="1"/>
  <c r="D167" i="1"/>
  <c r="C167" i="1"/>
  <c r="B167" i="1"/>
  <c r="J125" i="1"/>
  <c r="I125" i="1"/>
  <c r="H125" i="1"/>
  <c r="G125" i="1"/>
  <c r="F125" i="1"/>
  <c r="E125" i="1"/>
  <c r="D125" i="1"/>
  <c r="C125" i="1"/>
  <c r="B125" i="1"/>
  <c r="J293" i="1"/>
  <c r="I293" i="1"/>
  <c r="H293" i="1"/>
  <c r="G293" i="1"/>
  <c r="F293" i="1"/>
  <c r="E293" i="1"/>
  <c r="D293" i="1"/>
  <c r="C293" i="1"/>
  <c r="B293" i="1"/>
  <c r="J109" i="1"/>
  <c r="I109" i="1"/>
  <c r="H109" i="1"/>
  <c r="G109" i="1"/>
  <c r="F109" i="1"/>
  <c r="E109" i="1"/>
  <c r="D109" i="1"/>
  <c r="C109" i="1"/>
  <c r="B109" i="1"/>
  <c r="J80" i="1"/>
  <c r="I80" i="1"/>
  <c r="H80" i="1"/>
  <c r="G80" i="1"/>
  <c r="F80" i="1"/>
  <c r="E80" i="1"/>
  <c r="D80" i="1"/>
  <c r="C80" i="1"/>
  <c r="B80" i="1"/>
  <c r="J203" i="1"/>
  <c r="I203" i="1"/>
  <c r="H203" i="1"/>
  <c r="G203" i="1"/>
  <c r="F203" i="1"/>
  <c r="E203" i="1"/>
  <c r="D203" i="1"/>
  <c r="C203" i="1"/>
  <c r="B203" i="1"/>
  <c r="J110" i="1"/>
  <c r="I110" i="1"/>
  <c r="H110" i="1"/>
  <c r="G110" i="1"/>
  <c r="F110" i="1"/>
  <c r="E110" i="1"/>
  <c r="D110" i="1"/>
  <c r="C110" i="1"/>
  <c r="B110" i="1"/>
  <c r="J296" i="1"/>
  <c r="I296" i="1"/>
  <c r="H296" i="1"/>
  <c r="G296" i="1"/>
  <c r="F296" i="1"/>
  <c r="E296" i="1"/>
  <c r="D296" i="1"/>
  <c r="C296" i="1"/>
  <c r="B296" i="1"/>
  <c r="J230" i="1"/>
  <c r="I230" i="1"/>
  <c r="H230" i="1"/>
  <c r="G230" i="1"/>
  <c r="F230" i="1"/>
  <c r="E230" i="1"/>
  <c r="D230" i="1"/>
  <c r="C230" i="1"/>
  <c r="B230" i="1"/>
  <c r="J300" i="1"/>
  <c r="I300" i="1"/>
  <c r="H300" i="1"/>
  <c r="G300" i="1"/>
  <c r="F300" i="1"/>
  <c r="E300" i="1"/>
  <c r="D300" i="1"/>
  <c r="C300" i="1"/>
  <c r="B300" i="1"/>
  <c r="J100" i="1"/>
  <c r="I100" i="1"/>
  <c r="H100" i="1"/>
  <c r="G100" i="1"/>
  <c r="F100" i="1"/>
  <c r="E100" i="1"/>
  <c r="D100" i="1"/>
  <c r="C100" i="1"/>
  <c r="B100" i="1"/>
  <c r="J259" i="1"/>
  <c r="I259" i="1"/>
  <c r="H259" i="1"/>
  <c r="G259" i="1"/>
  <c r="F259" i="1"/>
  <c r="E259" i="1"/>
  <c r="D259" i="1"/>
  <c r="C259" i="1"/>
  <c r="B259" i="1"/>
  <c r="J61" i="1"/>
  <c r="I61" i="1"/>
  <c r="H61" i="1"/>
  <c r="G61" i="1"/>
  <c r="F61" i="1"/>
  <c r="E61" i="1"/>
  <c r="D61" i="1"/>
  <c r="C61" i="1"/>
  <c r="B61" i="1"/>
  <c r="J248" i="1"/>
  <c r="I248" i="1"/>
  <c r="H248" i="1"/>
  <c r="G248" i="1"/>
  <c r="F248" i="1"/>
  <c r="E248" i="1"/>
  <c r="D248" i="1"/>
  <c r="C248" i="1"/>
  <c r="B248" i="1"/>
  <c r="J189" i="1"/>
  <c r="I189" i="1"/>
  <c r="H189" i="1"/>
  <c r="G189" i="1"/>
  <c r="F189" i="1"/>
  <c r="E189" i="1"/>
  <c r="D189" i="1"/>
  <c r="C189" i="1"/>
  <c r="B189" i="1"/>
  <c r="J50" i="1"/>
  <c r="I50" i="1"/>
  <c r="H50" i="1"/>
  <c r="G50" i="1"/>
  <c r="F50" i="1"/>
  <c r="E50" i="1"/>
  <c r="D50" i="1"/>
  <c r="C50" i="1"/>
  <c r="B50" i="1"/>
  <c r="J244" i="1"/>
  <c r="I244" i="1"/>
  <c r="H244" i="1"/>
  <c r="G244" i="1"/>
  <c r="F244" i="1"/>
  <c r="E244" i="1"/>
  <c r="D244" i="1"/>
  <c r="C244" i="1"/>
  <c r="B244" i="1"/>
  <c r="J106" i="1"/>
  <c r="I106" i="1"/>
  <c r="H106" i="1"/>
  <c r="G106" i="1"/>
  <c r="F106" i="1"/>
  <c r="E106" i="1"/>
  <c r="D106" i="1"/>
  <c r="C106" i="1"/>
  <c r="B106" i="1"/>
  <c r="J43" i="1"/>
  <c r="I43" i="1"/>
  <c r="H43" i="1"/>
  <c r="G43" i="1"/>
  <c r="F43" i="1"/>
  <c r="E43" i="1"/>
  <c r="D43" i="1"/>
  <c r="C43" i="1"/>
  <c r="B43" i="1"/>
  <c r="J200" i="1"/>
  <c r="I200" i="1"/>
  <c r="H200" i="1"/>
  <c r="G200" i="1"/>
  <c r="F200" i="1"/>
  <c r="E200" i="1"/>
  <c r="D200" i="1"/>
  <c r="C200" i="1"/>
  <c r="B200" i="1"/>
  <c r="J142" i="1"/>
  <c r="I142" i="1"/>
  <c r="H142" i="1"/>
  <c r="G142" i="1"/>
  <c r="F142" i="1"/>
  <c r="E142" i="1"/>
  <c r="D142" i="1"/>
  <c r="C142" i="1"/>
  <c r="B142" i="1"/>
  <c r="J228" i="1"/>
  <c r="I228" i="1"/>
  <c r="H228" i="1"/>
  <c r="G228" i="1"/>
  <c r="F228" i="1"/>
  <c r="E228" i="1"/>
  <c r="D228" i="1"/>
  <c r="C228" i="1"/>
  <c r="B228" i="1"/>
  <c r="J164" i="1"/>
  <c r="I164" i="1"/>
  <c r="H164" i="1"/>
  <c r="G164" i="1"/>
  <c r="F164" i="1"/>
  <c r="E164" i="1"/>
  <c r="D164" i="1"/>
  <c r="C164" i="1"/>
  <c r="B164" i="1"/>
  <c r="J175" i="1"/>
  <c r="I175" i="1"/>
  <c r="H175" i="1"/>
  <c r="G175" i="1"/>
  <c r="F175" i="1"/>
  <c r="E175" i="1"/>
  <c r="D175" i="1"/>
  <c r="C175" i="1"/>
  <c r="B175" i="1"/>
  <c r="J194" i="1"/>
  <c r="I194" i="1"/>
  <c r="H194" i="1"/>
  <c r="G194" i="1"/>
  <c r="F194" i="1"/>
  <c r="E194" i="1"/>
  <c r="D194" i="1"/>
  <c r="C194" i="1"/>
  <c r="B194" i="1"/>
  <c r="J180" i="1"/>
  <c r="I180" i="1"/>
  <c r="H180" i="1"/>
  <c r="G180" i="1"/>
  <c r="F180" i="1"/>
  <c r="E180" i="1"/>
  <c r="D180" i="1"/>
  <c r="C180" i="1"/>
  <c r="B180" i="1"/>
  <c r="J98" i="1"/>
  <c r="I98" i="1"/>
  <c r="H98" i="1"/>
  <c r="G98" i="1"/>
  <c r="F98" i="1"/>
  <c r="E98" i="1"/>
  <c r="D98" i="1"/>
  <c r="C98" i="1"/>
  <c r="B98" i="1"/>
  <c r="J233" i="1"/>
  <c r="I233" i="1"/>
  <c r="H233" i="1"/>
  <c r="G233" i="1"/>
  <c r="F233" i="1"/>
  <c r="E233" i="1"/>
  <c r="D233" i="1"/>
  <c r="C233" i="1"/>
  <c r="B233" i="1"/>
  <c r="J277" i="1"/>
  <c r="I277" i="1"/>
  <c r="H277" i="1"/>
  <c r="G277" i="1"/>
  <c r="F277" i="1"/>
  <c r="E277" i="1"/>
  <c r="D277" i="1"/>
  <c r="C277" i="1"/>
  <c r="B277" i="1"/>
  <c r="J163" i="1"/>
  <c r="I163" i="1"/>
  <c r="H163" i="1"/>
  <c r="G163" i="1"/>
  <c r="F163" i="1"/>
  <c r="E163" i="1"/>
  <c r="D163" i="1"/>
  <c r="C163" i="1"/>
  <c r="B163" i="1"/>
  <c r="J137" i="1"/>
  <c r="I137" i="1"/>
  <c r="H137" i="1"/>
  <c r="G137" i="1"/>
  <c r="F137" i="1"/>
  <c r="E137" i="1"/>
  <c r="D137" i="1"/>
  <c r="C137" i="1"/>
  <c r="B137" i="1"/>
  <c r="J26" i="1"/>
  <c r="I26" i="1"/>
  <c r="H26" i="1"/>
  <c r="G26" i="1"/>
  <c r="F26" i="1"/>
  <c r="E26" i="1"/>
  <c r="D26" i="1"/>
  <c r="C26" i="1"/>
  <c r="B26" i="1"/>
  <c r="J232" i="1"/>
  <c r="I232" i="1"/>
  <c r="H232" i="1"/>
  <c r="G232" i="1"/>
  <c r="F232" i="1"/>
  <c r="E232" i="1"/>
  <c r="D232" i="1"/>
  <c r="C232" i="1"/>
  <c r="B232" i="1"/>
  <c r="J78" i="1"/>
  <c r="I78" i="1"/>
  <c r="H78" i="1"/>
  <c r="G78" i="1"/>
  <c r="F78" i="1"/>
  <c r="E78" i="1"/>
  <c r="D78" i="1"/>
  <c r="C78" i="1"/>
  <c r="B78" i="1"/>
  <c r="J155" i="1"/>
  <c r="I155" i="1"/>
  <c r="H155" i="1"/>
  <c r="G155" i="1"/>
  <c r="F155" i="1"/>
  <c r="E155" i="1"/>
  <c r="D155" i="1"/>
  <c r="C155" i="1"/>
  <c r="B155" i="1"/>
  <c r="J286" i="1"/>
  <c r="I286" i="1"/>
  <c r="H286" i="1"/>
  <c r="G286" i="1"/>
  <c r="F286" i="1"/>
  <c r="E286" i="1"/>
  <c r="D286" i="1"/>
  <c r="C286" i="1"/>
  <c r="B286" i="1"/>
  <c r="J177" i="1"/>
  <c r="I177" i="1"/>
  <c r="H177" i="1"/>
  <c r="G177" i="1"/>
  <c r="F177" i="1"/>
  <c r="E177" i="1"/>
  <c r="D177" i="1"/>
  <c r="C177" i="1"/>
  <c r="B177" i="1"/>
  <c r="J150" i="1"/>
  <c r="I150" i="1"/>
  <c r="H150" i="1"/>
  <c r="G150" i="1"/>
  <c r="F150" i="1"/>
  <c r="E150" i="1"/>
  <c r="D150" i="1"/>
  <c r="C150" i="1"/>
  <c r="B150" i="1"/>
  <c r="J76" i="1"/>
  <c r="I76" i="1"/>
  <c r="H76" i="1"/>
  <c r="G76" i="1"/>
  <c r="F76" i="1"/>
  <c r="E76" i="1"/>
  <c r="D76" i="1"/>
  <c r="C76" i="1"/>
  <c r="B76" i="1"/>
  <c r="J222" i="1"/>
  <c r="I222" i="1"/>
  <c r="H222" i="1"/>
  <c r="G222" i="1"/>
  <c r="F222" i="1"/>
  <c r="E222" i="1"/>
  <c r="D222" i="1"/>
  <c r="C222" i="1"/>
  <c r="B222" i="1"/>
  <c r="J220" i="1"/>
  <c r="I220" i="1"/>
  <c r="H220" i="1"/>
  <c r="G220" i="1"/>
  <c r="F220" i="1"/>
  <c r="E220" i="1"/>
  <c r="D220" i="1"/>
  <c r="C220" i="1"/>
  <c r="B220" i="1"/>
  <c r="J96" i="1"/>
  <c r="I96" i="1"/>
  <c r="H96" i="1"/>
  <c r="G96" i="1"/>
  <c r="F96" i="1"/>
  <c r="E96" i="1"/>
  <c r="D96" i="1"/>
  <c r="C96" i="1"/>
  <c r="B96" i="1"/>
  <c r="J139" i="1"/>
  <c r="I139" i="1"/>
  <c r="H139" i="1"/>
  <c r="G139" i="1"/>
  <c r="F139" i="1"/>
  <c r="E139" i="1"/>
  <c r="D139" i="1"/>
  <c r="C139" i="1"/>
  <c r="B139" i="1"/>
  <c r="J199" i="1"/>
  <c r="I199" i="1"/>
  <c r="H199" i="1"/>
  <c r="G199" i="1"/>
  <c r="F199" i="1"/>
  <c r="E199" i="1"/>
  <c r="D199" i="1"/>
  <c r="C199" i="1"/>
  <c r="B199" i="1"/>
  <c r="J235" i="1"/>
  <c r="I235" i="1"/>
  <c r="H235" i="1"/>
  <c r="G235" i="1"/>
  <c r="F235" i="1"/>
  <c r="E235" i="1"/>
  <c r="D235" i="1"/>
  <c r="C235" i="1"/>
  <c r="B235" i="1"/>
  <c r="J182" i="1"/>
  <c r="I182" i="1"/>
  <c r="H182" i="1"/>
  <c r="G182" i="1"/>
  <c r="F182" i="1"/>
  <c r="E182" i="1"/>
  <c r="D182" i="1"/>
  <c r="C182" i="1"/>
  <c r="B182" i="1"/>
  <c r="J169" i="1"/>
  <c r="I169" i="1"/>
  <c r="H169" i="1"/>
  <c r="G169" i="1"/>
  <c r="F169" i="1"/>
  <c r="E169" i="1"/>
  <c r="D169" i="1"/>
  <c r="C169" i="1"/>
  <c r="B169" i="1"/>
  <c r="J85" i="1"/>
  <c r="I85" i="1"/>
  <c r="H85" i="1"/>
  <c r="G85" i="1"/>
  <c r="F85" i="1"/>
  <c r="E85" i="1"/>
  <c r="D85" i="1"/>
  <c r="C85" i="1"/>
  <c r="B85" i="1"/>
  <c r="J123" i="1"/>
  <c r="I123" i="1"/>
  <c r="H123" i="1"/>
  <c r="G123" i="1"/>
  <c r="F123" i="1"/>
  <c r="E123" i="1"/>
  <c r="D123" i="1"/>
  <c r="C123" i="1"/>
  <c r="B123" i="1"/>
  <c r="J216" i="1"/>
  <c r="I216" i="1"/>
  <c r="H216" i="1"/>
  <c r="G216" i="1"/>
  <c r="F216" i="1"/>
  <c r="E216" i="1"/>
  <c r="D216" i="1"/>
  <c r="C216" i="1"/>
  <c r="B216" i="1"/>
  <c r="J145" i="1"/>
  <c r="I145" i="1"/>
  <c r="H145" i="1"/>
  <c r="G145" i="1"/>
  <c r="F145" i="1"/>
  <c r="E145" i="1"/>
  <c r="D145" i="1"/>
  <c r="C145" i="1"/>
  <c r="B145" i="1"/>
  <c r="J115" i="1"/>
  <c r="I115" i="1"/>
  <c r="H115" i="1"/>
  <c r="G115" i="1"/>
  <c r="F115" i="1"/>
  <c r="E115" i="1"/>
  <c r="D115" i="1"/>
  <c r="C115" i="1"/>
  <c r="B115" i="1"/>
  <c r="J25" i="1"/>
  <c r="I25" i="1"/>
  <c r="H25" i="1"/>
  <c r="G25" i="1"/>
  <c r="F25" i="1"/>
  <c r="E25" i="1"/>
  <c r="D25" i="1"/>
  <c r="C25" i="1"/>
  <c r="B25" i="1"/>
  <c r="J33" i="1"/>
  <c r="I33" i="1"/>
  <c r="H33" i="1"/>
  <c r="G33" i="1"/>
  <c r="F33" i="1"/>
  <c r="E33" i="1"/>
  <c r="D33" i="1"/>
  <c r="C33" i="1"/>
  <c r="B33" i="1"/>
  <c r="J159" i="1"/>
  <c r="I159" i="1"/>
  <c r="H159" i="1"/>
  <c r="G159" i="1"/>
  <c r="F159" i="1"/>
  <c r="E159" i="1"/>
  <c r="D159" i="1"/>
  <c r="C159" i="1"/>
  <c r="B159" i="1"/>
  <c r="J41" i="1"/>
  <c r="I41" i="1"/>
  <c r="H41" i="1"/>
  <c r="G41" i="1"/>
  <c r="F41" i="1"/>
  <c r="E41" i="1"/>
  <c r="D41" i="1"/>
  <c r="C41" i="1"/>
  <c r="B41" i="1"/>
  <c r="J219" i="1"/>
  <c r="I219" i="1"/>
  <c r="H219" i="1"/>
  <c r="G219" i="1"/>
  <c r="F219" i="1"/>
  <c r="E219" i="1"/>
  <c r="D219" i="1"/>
  <c r="C219" i="1"/>
  <c r="B219" i="1"/>
  <c r="J279" i="1"/>
  <c r="I279" i="1"/>
  <c r="H279" i="1"/>
  <c r="G279" i="1"/>
  <c r="F279" i="1"/>
  <c r="E279" i="1"/>
  <c r="D279" i="1"/>
  <c r="C279" i="1"/>
  <c r="B279" i="1"/>
  <c r="J126" i="1"/>
  <c r="I126" i="1"/>
  <c r="H126" i="1"/>
  <c r="G126" i="1"/>
  <c r="F126" i="1"/>
  <c r="E126" i="1"/>
  <c r="D126" i="1"/>
  <c r="C126" i="1"/>
  <c r="B126" i="1"/>
  <c r="J258" i="1"/>
  <c r="I258" i="1"/>
  <c r="H258" i="1"/>
  <c r="G258" i="1"/>
  <c r="F258" i="1"/>
  <c r="E258" i="1"/>
  <c r="D258" i="1"/>
  <c r="C258" i="1"/>
  <c r="B258" i="1"/>
  <c r="J107" i="1"/>
  <c r="I107" i="1"/>
  <c r="H107" i="1"/>
  <c r="G107" i="1"/>
  <c r="F107" i="1"/>
  <c r="E107" i="1"/>
  <c r="D107" i="1"/>
  <c r="C107" i="1"/>
  <c r="B107" i="1"/>
  <c r="J102" i="1"/>
  <c r="I102" i="1"/>
  <c r="H102" i="1"/>
  <c r="G102" i="1"/>
  <c r="F102" i="1"/>
  <c r="E102" i="1"/>
  <c r="D102" i="1"/>
  <c r="C102" i="1"/>
  <c r="B102" i="1"/>
  <c r="J179" i="1"/>
  <c r="I179" i="1"/>
  <c r="H179" i="1"/>
  <c r="G179" i="1"/>
  <c r="F179" i="1"/>
  <c r="E179" i="1"/>
  <c r="D179" i="1"/>
  <c r="C179" i="1"/>
  <c r="B179" i="1"/>
  <c r="J238" i="1"/>
  <c r="I238" i="1"/>
  <c r="H238" i="1"/>
  <c r="G238" i="1"/>
  <c r="F238" i="1"/>
  <c r="E238" i="1"/>
  <c r="D238" i="1"/>
  <c r="C238" i="1"/>
  <c r="B238" i="1"/>
  <c r="J212" i="1"/>
  <c r="I212" i="1"/>
  <c r="H212" i="1"/>
  <c r="G212" i="1"/>
  <c r="F212" i="1"/>
  <c r="E212" i="1"/>
  <c r="D212" i="1"/>
  <c r="C212" i="1"/>
  <c r="B212" i="1"/>
  <c r="J188" i="1"/>
  <c r="I188" i="1"/>
  <c r="H188" i="1"/>
  <c r="G188" i="1"/>
  <c r="F188" i="1"/>
  <c r="E188" i="1"/>
  <c r="D188" i="1"/>
  <c r="C188" i="1"/>
  <c r="B188" i="1"/>
  <c r="J211" i="1"/>
  <c r="I211" i="1"/>
  <c r="H211" i="1"/>
  <c r="G211" i="1"/>
  <c r="F211" i="1"/>
  <c r="E211" i="1"/>
  <c r="D211" i="1"/>
  <c r="C211" i="1"/>
  <c r="B211" i="1"/>
  <c r="J214" i="1"/>
  <c r="I214" i="1"/>
  <c r="H214" i="1"/>
  <c r="G214" i="1"/>
  <c r="F214" i="1"/>
  <c r="E214" i="1"/>
  <c r="D214" i="1"/>
  <c r="C214" i="1"/>
  <c r="B214" i="1"/>
  <c r="J156" i="1"/>
  <c r="I156" i="1"/>
  <c r="H156" i="1"/>
  <c r="G156" i="1"/>
  <c r="F156" i="1"/>
  <c r="E156" i="1"/>
  <c r="D156" i="1"/>
  <c r="C156" i="1"/>
  <c r="B156" i="1"/>
  <c r="J218" i="1"/>
  <c r="I218" i="1"/>
  <c r="H218" i="1"/>
  <c r="G218" i="1"/>
  <c r="F218" i="1"/>
  <c r="E218" i="1"/>
  <c r="D218" i="1"/>
  <c r="C218" i="1"/>
  <c r="B218" i="1"/>
  <c r="J49" i="1"/>
  <c r="I49" i="1"/>
  <c r="H49" i="1"/>
  <c r="G49" i="1"/>
  <c r="F49" i="1"/>
  <c r="E49" i="1"/>
  <c r="D49" i="1"/>
  <c r="C49" i="1"/>
  <c r="B49" i="1"/>
  <c r="J87" i="1"/>
  <c r="I87" i="1"/>
  <c r="H87" i="1"/>
  <c r="G87" i="1"/>
  <c r="F87" i="1"/>
  <c r="E87" i="1"/>
  <c r="D87" i="1"/>
  <c r="C87" i="1"/>
  <c r="B87" i="1"/>
  <c r="J112" i="1"/>
  <c r="I112" i="1"/>
  <c r="H112" i="1"/>
  <c r="G112" i="1"/>
  <c r="F112" i="1"/>
  <c r="E112" i="1"/>
  <c r="D112" i="1"/>
  <c r="C112" i="1"/>
  <c r="B112" i="1"/>
  <c r="J193" i="1"/>
  <c r="I193" i="1"/>
  <c r="H193" i="1"/>
  <c r="G193" i="1"/>
  <c r="F193" i="1"/>
  <c r="E193" i="1"/>
  <c r="D193" i="1"/>
  <c r="C193" i="1"/>
  <c r="B193" i="1"/>
  <c r="J77" i="1"/>
  <c r="I77" i="1"/>
  <c r="H77" i="1"/>
  <c r="G77" i="1"/>
  <c r="F77" i="1"/>
  <c r="E77" i="1"/>
  <c r="D77" i="1"/>
  <c r="C77" i="1"/>
  <c r="B77" i="1"/>
  <c r="J171" i="1"/>
  <c r="I171" i="1"/>
  <c r="H171" i="1"/>
  <c r="G171" i="1"/>
  <c r="F171" i="1"/>
  <c r="E171" i="1"/>
  <c r="D171" i="1"/>
  <c r="C171" i="1"/>
  <c r="B171" i="1"/>
  <c r="J46" i="1"/>
  <c r="I46" i="1"/>
  <c r="H46" i="1"/>
  <c r="G46" i="1"/>
  <c r="F46" i="1"/>
  <c r="E46" i="1"/>
  <c r="D46" i="1"/>
  <c r="C46" i="1"/>
  <c r="B46" i="1"/>
  <c r="J138" i="1"/>
  <c r="I138" i="1"/>
  <c r="H138" i="1"/>
  <c r="G138" i="1"/>
  <c r="F138" i="1"/>
  <c r="E138" i="1"/>
  <c r="D138" i="1"/>
  <c r="C138" i="1"/>
  <c r="B138" i="1"/>
  <c r="J251" i="1"/>
  <c r="I251" i="1"/>
  <c r="H251" i="1"/>
  <c r="G251" i="1"/>
  <c r="F251" i="1"/>
  <c r="E251" i="1"/>
  <c r="D251" i="1"/>
  <c r="C251" i="1"/>
  <c r="B251" i="1"/>
  <c r="J117" i="1"/>
  <c r="I117" i="1"/>
  <c r="H117" i="1"/>
  <c r="G117" i="1"/>
  <c r="F117" i="1"/>
  <c r="E117" i="1"/>
  <c r="D117" i="1"/>
  <c r="C117" i="1"/>
  <c r="B117" i="1"/>
  <c r="J113" i="1"/>
  <c r="I113" i="1"/>
  <c r="H113" i="1"/>
  <c r="G113" i="1"/>
  <c r="F113" i="1"/>
  <c r="E113" i="1"/>
  <c r="D113" i="1"/>
  <c r="C113" i="1"/>
  <c r="B113" i="1"/>
  <c r="J271" i="1"/>
  <c r="I271" i="1"/>
  <c r="H271" i="1"/>
  <c r="G271" i="1"/>
  <c r="F271" i="1"/>
  <c r="E271" i="1"/>
  <c r="D271" i="1"/>
  <c r="C271" i="1"/>
  <c r="B271" i="1"/>
  <c r="K138" i="1"/>
  <c r="L138" i="1"/>
  <c r="K102" i="1"/>
  <c r="L102" i="1"/>
  <c r="K33" i="1"/>
  <c r="L33" i="1"/>
  <c r="K182" i="1"/>
  <c r="L182" i="1"/>
  <c r="K150" i="1"/>
  <c r="L150" i="1"/>
  <c r="K163" i="1"/>
  <c r="L163" i="1"/>
  <c r="K228" i="1"/>
  <c r="L228" i="1"/>
  <c r="K248" i="1"/>
  <c r="L248" i="1"/>
  <c r="K130" i="1"/>
  <c r="L130" i="1"/>
  <c r="K40" i="1"/>
  <c r="L40" i="1"/>
  <c r="K265" i="1"/>
  <c r="L265" i="1"/>
  <c r="K36" i="1"/>
  <c r="L36" i="1"/>
  <c r="K246" i="1"/>
  <c r="L246" i="1"/>
  <c r="K305" i="1"/>
  <c r="L305" i="1"/>
  <c r="K209" i="1"/>
  <c r="L209" i="1"/>
  <c r="K218" i="1"/>
  <c r="L218" i="1"/>
  <c r="K174" i="1"/>
  <c r="L174" i="1"/>
  <c r="K267" i="1"/>
  <c r="L267" i="1"/>
  <c r="K171" i="1"/>
  <c r="L171" i="1"/>
  <c r="K115" i="1"/>
  <c r="L115" i="1"/>
  <c r="K109" i="1"/>
  <c r="L109" i="1"/>
  <c r="K225" i="1"/>
  <c r="L225" i="1"/>
  <c r="K67" i="1"/>
  <c r="L67" i="1"/>
  <c r="K237" i="1"/>
  <c r="L237" i="1"/>
  <c r="K44" i="1"/>
  <c r="L44" i="1"/>
  <c r="K226" i="1"/>
  <c r="L226" i="1"/>
  <c r="K75" i="1"/>
  <c r="L75" i="1"/>
  <c r="K282" i="1"/>
  <c r="L282" i="1"/>
  <c r="K14" i="1"/>
  <c r="L14" i="1"/>
  <c r="K247" i="1"/>
  <c r="L247" i="1"/>
  <c r="K272" i="1"/>
  <c r="L272" i="1"/>
  <c r="K131" i="1"/>
  <c r="L131" i="1"/>
  <c r="K31" i="1"/>
  <c r="L31" i="1"/>
  <c r="K82" i="1"/>
  <c r="L82" i="1"/>
  <c r="K91" i="1"/>
  <c r="L91" i="1"/>
  <c r="K88" i="1"/>
  <c r="L88" i="1"/>
  <c r="K48" i="1"/>
  <c r="L48" i="1"/>
  <c r="K192" i="1"/>
  <c r="L192" i="1"/>
  <c r="K153" i="1"/>
  <c r="L153" i="1"/>
  <c r="K5" i="1"/>
  <c r="L5" i="1"/>
  <c r="K239" i="1"/>
  <c r="L239" i="1"/>
  <c r="K68" i="1"/>
  <c r="L68" i="1"/>
  <c r="K213" i="1"/>
  <c r="L213" i="1"/>
  <c r="K57" i="1"/>
  <c r="L57" i="1"/>
  <c r="K162" i="1"/>
  <c r="L162" i="1"/>
  <c r="K46" i="1"/>
  <c r="L46" i="1"/>
  <c r="K156" i="1"/>
  <c r="L156" i="1"/>
  <c r="K107" i="1"/>
  <c r="L107" i="1"/>
  <c r="K25" i="1"/>
  <c r="L25" i="1"/>
  <c r="K235" i="1"/>
  <c r="L235" i="1"/>
  <c r="K177" i="1"/>
  <c r="L177" i="1"/>
  <c r="K277" i="1"/>
  <c r="L277" i="1"/>
  <c r="K142" i="1"/>
  <c r="L142" i="1"/>
  <c r="K61" i="1"/>
  <c r="L61" i="1"/>
  <c r="K80" i="1"/>
  <c r="L80" i="1"/>
  <c r="K55" i="1"/>
  <c r="L55" i="1"/>
  <c r="K257" i="1"/>
  <c r="L257" i="1"/>
  <c r="K184" i="1"/>
  <c r="L184" i="1"/>
  <c r="K269" i="1"/>
  <c r="L269" i="1"/>
  <c r="K255" i="1"/>
  <c r="L255" i="1"/>
  <c r="K260" i="1"/>
  <c r="L260" i="1"/>
  <c r="K290" i="1"/>
  <c r="L290" i="1"/>
  <c r="K289" i="1"/>
  <c r="L289" i="1"/>
  <c r="K118" i="1"/>
  <c r="L118" i="1"/>
  <c r="K304" i="1"/>
  <c r="L304" i="1"/>
  <c r="K51" i="1"/>
  <c r="L51" i="1"/>
  <c r="K72" i="1"/>
  <c r="L72" i="1"/>
  <c r="K63" i="1"/>
  <c r="L63" i="1"/>
  <c r="K23" i="1"/>
  <c r="L23" i="1"/>
  <c r="K92" i="1"/>
  <c r="L92" i="1"/>
  <c r="K306" i="1"/>
  <c r="L306" i="1"/>
  <c r="K187" i="1"/>
  <c r="L187" i="1"/>
  <c r="K15" i="1"/>
  <c r="L15" i="1"/>
  <c r="K16" i="1"/>
  <c r="L16" i="1"/>
  <c r="K37" i="1"/>
  <c r="L37" i="1"/>
  <c r="K176" i="1"/>
  <c r="L176" i="1"/>
  <c r="K133" i="1"/>
  <c r="L133" i="1"/>
  <c r="K295" i="1"/>
  <c r="L295" i="1"/>
  <c r="K39" i="1"/>
  <c r="L39" i="1"/>
  <c r="K283" i="1"/>
  <c r="L283" i="1"/>
  <c r="K210" i="1"/>
  <c r="L210" i="1"/>
  <c r="K270" i="1"/>
  <c r="L270" i="1"/>
  <c r="K79" i="1"/>
  <c r="L79" i="1"/>
  <c r="K147" i="1"/>
  <c r="L147" i="1"/>
  <c r="K274" i="1"/>
  <c r="L274" i="1"/>
  <c r="K227" i="1"/>
  <c r="L227" i="1"/>
  <c r="K38" i="1"/>
  <c r="L38" i="1"/>
  <c r="K7" i="1"/>
  <c r="L7" i="1"/>
  <c r="K104" i="1"/>
  <c r="L104" i="1"/>
  <c r="K103" i="1"/>
  <c r="L103" i="1"/>
  <c r="K278" i="1"/>
  <c r="L278" i="1"/>
  <c r="K128" i="1"/>
  <c r="L128" i="1"/>
  <c r="K108" i="1"/>
  <c r="L108" i="1"/>
  <c r="K9" i="1"/>
  <c r="L9" i="1"/>
  <c r="K58" i="1"/>
  <c r="L58" i="1"/>
  <c r="K129" i="1"/>
  <c r="L129" i="1"/>
  <c r="K165" i="1"/>
  <c r="L165" i="1"/>
  <c r="K197" i="1"/>
  <c r="L197" i="1"/>
  <c r="K201" i="1"/>
  <c r="L201" i="1"/>
  <c r="K276" i="1"/>
  <c r="L276" i="1"/>
  <c r="K20" i="1"/>
  <c r="L20" i="1"/>
  <c r="K280" i="1"/>
  <c r="L280" i="1"/>
  <c r="K64" i="1"/>
  <c r="L64" i="1"/>
  <c r="K120" i="1"/>
  <c r="L120" i="1"/>
  <c r="K186" i="1"/>
  <c r="L186" i="1"/>
  <c r="K119" i="1"/>
  <c r="L119" i="1"/>
  <c r="K81" i="1"/>
  <c r="L81" i="1"/>
  <c r="K111" i="1"/>
  <c r="L111" i="1"/>
  <c r="K297" i="1"/>
  <c r="L297" i="1"/>
  <c r="K59" i="1"/>
  <c r="L59" i="1"/>
  <c r="K17" i="1"/>
  <c r="L17" i="1"/>
  <c r="K65" i="1"/>
  <c r="L65" i="1"/>
  <c r="K29" i="1"/>
  <c r="L29" i="1"/>
  <c r="K136" i="1"/>
  <c r="L136" i="1"/>
  <c r="K141" i="1"/>
  <c r="L141" i="1"/>
  <c r="K151" i="1"/>
  <c r="L151" i="1"/>
  <c r="K195" i="1"/>
  <c r="L195" i="1"/>
  <c r="K252" i="1"/>
  <c r="L252" i="1"/>
  <c r="K207" i="1"/>
  <c r="L207" i="1"/>
  <c r="K190" i="1"/>
  <c r="L190" i="1"/>
  <c r="K10" i="1"/>
  <c r="L10" i="1"/>
  <c r="K8" i="1"/>
  <c r="L8" i="1"/>
  <c r="K253" i="1"/>
  <c r="L253" i="1"/>
  <c r="K74" i="1"/>
  <c r="L74" i="1"/>
  <c r="K70" i="1"/>
  <c r="L70" i="1"/>
  <c r="K71" i="1"/>
  <c r="L71" i="1"/>
  <c r="K11" i="1"/>
  <c r="L11" i="1"/>
  <c r="K281" i="1"/>
  <c r="L281" i="1"/>
  <c r="K202" i="1"/>
  <c r="L202" i="1"/>
  <c r="K89" i="1"/>
  <c r="L89" i="1"/>
  <c r="K52" i="1"/>
  <c r="L52" i="1"/>
  <c r="K299" i="1"/>
  <c r="L299" i="1"/>
  <c r="K2" i="1"/>
  <c r="L2" i="1"/>
  <c r="K271" i="1"/>
  <c r="L271" i="1"/>
  <c r="K214" i="1"/>
  <c r="L214" i="1"/>
  <c r="K286" i="1"/>
  <c r="L286" i="1"/>
  <c r="K233" i="1"/>
  <c r="L233" i="1"/>
  <c r="K200" i="1"/>
  <c r="L200" i="1"/>
  <c r="K116" i="1"/>
  <c r="L116" i="1"/>
  <c r="K298" i="1"/>
  <c r="L298" i="1"/>
  <c r="K294" i="1"/>
  <c r="K221" i="1"/>
  <c r="L221" i="1"/>
  <c r="K199" i="1"/>
  <c r="L199" i="1"/>
  <c r="K172" i="1"/>
  <c r="L172" i="1"/>
  <c r="K157" i="1"/>
  <c r="L157" i="1"/>
  <c r="K254" i="1"/>
  <c r="L254" i="1"/>
  <c r="K84" i="1"/>
  <c r="L84" i="1"/>
  <c r="K113" i="1"/>
  <c r="L113" i="1"/>
  <c r="K193" i="1"/>
  <c r="L193" i="1"/>
  <c r="K112" i="1"/>
  <c r="L112" i="1"/>
  <c r="K188" i="1"/>
  <c r="L188" i="1"/>
  <c r="K212" i="1"/>
  <c r="L212" i="1"/>
  <c r="K279" i="1"/>
  <c r="L279" i="1"/>
  <c r="K219" i="1"/>
  <c r="L219" i="1"/>
  <c r="K216" i="1"/>
  <c r="L216" i="1"/>
  <c r="K123" i="1"/>
  <c r="L123" i="1"/>
  <c r="K96" i="1"/>
  <c r="L96" i="1"/>
  <c r="K220" i="1"/>
  <c r="L220" i="1"/>
  <c r="K78" i="1"/>
  <c r="L78" i="1"/>
  <c r="K232" i="1"/>
  <c r="L232" i="1"/>
  <c r="K180" i="1"/>
  <c r="L180" i="1"/>
  <c r="K194" i="1"/>
  <c r="L194" i="1"/>
  <c r="K106" i="1"/>
  <c r="L106" i="1"/>
  <c r="K244" i="1"/>
  <c r="L244" i="1"/>
  <c r="K300" i="1"/>
  <c r="L300" i="1"/>
  <c r="K230" i="1"/>
  <c r="L230" i="1"/>
  <c r="K125" i="1"/>
  <c r="L125" i="1"/>
  <c r="K167" i="1"/>
  <c r="L167" i="1"/>
  <c r="K185" i="1"/>
  <c r="L185" i="1"/>
  <c r="K181" i="1"/>
  <c r="L181" i="1"/>
  <c r="K191" i="1"/>
  <c r="L191" i="1"/>
  <c r="K69" i="1"/>
  <c r="L69" i="1"/>
  <c r="K28" i="1"/>
  <c r="L28" i="1"/>
  <c r="K166" i="1"/>
  <c r="L166" i="1"/>
  <c r="K32" i="1"/>
  <c r="L32" i="1"/>
  <c r="K196" i="1"/>
  <c r="L196" i="1"/>
  <c r="K146" i="1"/>
  <c r="L146" i="1"/>
  <c r="K149" i="1"/>
  <c r="L149" i="1"/>
  <c r="K250" i="1"/>
  <c r="L250" i="1"/>
  <c r="K158" i="1"/>
  <c r="L158" i="1"/>
  <c r="K122" i="1"/>
  <c r="L122" i="1"/>
  <c r="K183" i="1"/>
  <c r="L183" i="1"/>
  <c r="K101" i="1"/>
  <c r="L101" i="1"/>
  <c r="K223" i="1"/>
  <c r="L223" i="1"/>
  <c r="K249" i="1"/>
  <c r="L249" i="1"/>
  <c r="K263" i="1"/>
  <c r="L263" i="1"/>
  <c r="K83" i="1"/>
  <c r="L83" i="1"/>
  <c r="K24" i="1"/>
  <c r="L24" i="1"/>
  <c r="K161" i="1"/>
  <c r="L161" i="1"/>
  <c r="K205" i="1"/>
  <c r="L205" i="1"/>
  <c r="K308" i="1"/>
  <c r="L308" i="1"/>
  <c r="K148" i="1"/>
  <c r="L148" i="1"/>
  <c r="K47" i="1"/>
  <c r="L47" i="1"/>
  <c r="K262" i="1"/>
  <c r="L262" i="1"/>
  <c r="K307" i="1"/>
  <c r="L307" i="1"/>
  <c r="K12" i="1"/>
  <c r="L12" i="1"/>
  <c r="K21" i="1"/>
  <c r="L21" i="1"/>
  <c r="K3" i="1"/>
  <c r="L3" i="1"/>
  <c r="K285" i="1"/>
  <c r="L285" i="1"/>
  <c r="K60" i="1"/>
  <c r="L60" i="1"/>
  <c r="K34" i="1"/>
  <c r="L34" i="1"/>
  <c r="K208" i="1"/>
  <c r="L208" i="1"/>
  <c r="K170" i="1"/>
  <c r="L170" i="1"/>
  <c r="K288" i="1"/>
  <c r="L288" i="1"/>
  <c r="K45" i="1"/>
  <c r="L45" i="1"/>
  <c r="K135" i="1"/>
  <c r="L135" i="1"/>
  <c r="K302" i="1"/>
  <c r="L302" i="1"/>
  <c r="K94" i="1"/>
  <c r="L94" i="1"/>
  <c r="K95" i="1"/>
  <c r="L95" i="1"/>
  <c r="K62" i="1"/>
  <c r="L62" i="1"/>
  <c r="K242" i="1"/>
  <c r="L242" i="1"/>
  <c r="K97" i="1"/>
  <c r="L97" i="1"/>
  <c r="K178" i="1"/>
  <c r="L178" i="1"/>
  <c r="K140" i="1"/>
  <c r="L140" i="1"/>
  <c r="K154" i="1"/>
  <c r="L154" i="1"/>
  <c r="K134" i="1"/>
  <c r="L134" i="1"/>
  <c r="K4" i="1"/>
  <c r="L4" i="1"/>
  <c r="K18" i="1"/>
  <c r="L18" i="1"/>
  <c r="K301" i="1"/>
  <c r="L301" i="1"/>
  <c r="K35" i="1"/>
  <c r="L35" i="1"/>
  <c r="K13" i="1"/>
  <c r="L13" i="1"/>
  <c r="K143" i="1"/>
  <c r="L143" i="1"/>
  <c r="K273" i="1"/>
  <c r="L273" i="1"/>
  <c r="K22" i="1"/>
  <c r="L22" i="1"/>
  <c r="K203" i="1"/>
  <c r="L203" i="1"/>
  <c r="K258" i="1"/>
  <c r="L258" i="1"/>
  <c r="K259" i="1"/>
  <c r="L259" i="1"/>
  <c r="K215" i="1"/>
  <c r="L215" i="1"/>
  <c r="K264" i="1"/>
  <c r="L264" i="1"/>
  <c r="K121" i="1"/>
  <c r="L121" i="1"/>
  <c r="K256" i="1"/>
  <c r="L256" i="1"/>
  <c r="K93" i="1"/>
  <c r="L93" i="1"/>
  <c r="K90" i="1"/>
  <c r="L90" i="1"/>
  <c r="K303" i="1"/>
  <c r="L303" i="1"/>
  <c r="K245" i="1"/>
  <c r="L245" i="1"/>
  <c r="K30" i="1"/>
  <c r="L30" i="1"/>
  <c r="K42" i="1"/>
  <c r="L42" i="1"/>
  <c r="K27" i="1"/>
  <c r="L27" i="1"/>
  <c r="K152" i="1"/>
  <c r="L152" i="1"/>
  <c r="K53" i="1"/>
  <c r="L53" i="1"/>
  <c r="K66" i="1"/>
  <c r="L66" i="1"/>
  <c r="K127" i="1"/>
  <c r="L127" i="1"/>
  <c r="K19" i="1"/>
  <c r="L19" i="1"/>
  <c r="K6" i="1"/>
  <c r="L6" i="1"/>
  <c r="K160" i="1"/>
  <c r="L160" i="1"/>
  <c r="K224" i="1"/>
  <c r="L224" i="1"/>
  <c r="K144" i="1"/>
  <c r="L144" i="1"/>
  <c r="K206" i="1"/>
  <c r="L206" i="1"/>
  <c r="K99" i="1"/>
  <c r="L99" i="1"/>
  <c r="K234" i="1"/>
  <c r="L234" i="1"/>
  <c r="K268" i="1"/>
  <c r="L268" i="1"/>
  <c r="K117" i="1"/>
  <c r="L117" i="1"/>
  <c r="K87" i="1"/>
  <c r="L87" i="1"/>
  <c r="K238" i="1"/>
  <c r="L238" i="1"/>
  <c r="K41" i="1"/>
  <c r="L41" i="1"/>
  <c r="K85" i="1"/>
  <c r="L85" i="1"/>
  <c r="K222" i="1"/>
  <c r="L222" i="1"/>
  <c r="K26" i="1"/>
  <c r="L26" i="1"/>
  <c r="K175" i="1"/>
  <c r="L175" i="1"/>
  <c r="K50" i="1"/>
  <c r="L50" i="1"/>
  <c r="K296" i="1"/>
  <c r="L296" i="1"/>
  <c r="K132" i="1"/>
  <c r="L132" i="1"/>
  <c r="K261" i="1"/>
  <c r="L261" i="1"/>
  <c r="K73" i="1"/>
  <c r="L73" i="1"/>
  <c r="K241" i="1"/>
  <c r="L241" i="1"/>
  <c r="K291" i="1"/>
  <c r="L291" i="1"/>
  <c r="K292" i="1"/>
  <c r="L292" i="1"/>
  <c r="K168" i="1"/>
  <c r="L168" i="1"/>
  <c r="K287" i="1"/>
  <c r="L287" i="1"/>
  <c r="K229" i="1"/>
  <c r="L229" i="1"/>
  <c r="K251" i="1"/>
  <c r="L251" i="1"/>
  <c r="K49" i="1"/>
  <c r="L49" i="1"/>
  <c r="K179" i="1"/>
  <c r="L179" i="1"/>
  <c r="K159" i="1"/>
  <c r="L159" i="1"/>
  <c r="K169" i="1"/>
  <c r="L169" i="1"/>
  <c r="K76" i="1"/>
  <c r="L76" i="1"/>
  <c r="K137" i="1"/>
  <c r="L137" i="1"/>
  <c r="K164" i="1"/>
  <c r="L164" i="1"/>
  <c r="K189" i="1"/>
  <c r="L189" i="1"/>
  <c r="K110" i="1"/>
  <c r="L110" i="1"/>
  <c r="K105" i="1"/>
  <c r="L105" i="1"/>
  <c r="K266" i="1"/>
  <c r="L266" i="1"/>
  <c r="K240" i="1"/>
  <c r="L240" i="1"/>
  <c r="K124" i="1"/>
  <c r="L124" i="1"/>
  <c r="K173" i="1"/>
  <c r="L173" i="1"/>
  <c r="K284" i="1"/>
  <c r="L284" i="1"/>
  <c r="K198" i="1"/>
  <c r="L198" i="1"/>
  <c r="K275" i="1"/>
  <c r="L275" i="1"/>
  <c r="K77" i="1"/>
  <c r="L77" i="1"/>
  <c r="K211" i="1"/>
  <c r="L211" i="1"/>
  <c r="K126" i="1"/>
  <c r="L126" i="1"/>
  <c r="K145" i="1"/>
  <c r="L145" i="1"/>
  <c r="K139" i="1"/>
  <c r="L139" i="1"/>
  <c r="K155" i="1"/>
  <c r="L155" i="1"/>
  <c r="K98" i="1"/>
  <c r="L98" i="1"/>
  <c r="K43" i="1"/>
  <c r="L43" i="1"/>
  <c r="K100" i="1"/>
  <c r="L100" i="1"/>
  <c r="K293" i="1"/>
  <c r="L293" i="1"/>
  <c r="K236" i="1"/>
  <c r="L236" i="1"/>
  <c r="K243" i="1"/>
  <c r="L243" i="1"/>
  <c r="K56" i="1"/>
  <c r="L56" i="1"/>
  <c r="K217" i="1"/>
  <c r="L217" i="1"/>
  <c r="K86" i="1"/>
  <c r="L86" i="1"/>
  <c r="K114" i="1"/>
  <c r="L114" i="1"/>
  <c r="K231" i="1"/>
  <c r="L231" i="1"/>
  <c r="K204" i="1"/>
  <c r="L204" i="1"/>
  <c r="K54" i="1"/>
  <c r="L54" i="1"/>
  <c r="L294" i="1"/>
  <c r="AD2" i="1"/>
  <c r="AE2" i="1"/>
  <c r="AC2" i="1"/>
  <c r="AB6" i="1"/>
  <c r="AB5" i="1"/>
  <c r="AB4" i="1"/>
  <c r="AB3" i="1"/>
  <c r="AB2" i="1"/>
</calcChain>
</file>

<file path=xl/sharedStrings.xml><?xml version="1.0" encoding="utf-8"?>
<sst xmlns="http://schemas.openxmlformats.org/spreadsheetml/2006/main" count="389" uniqueCount="345">
  <si>
    <t>Name</t>
  </si>
  <si>
    <t>AB</t>
  </si>
  <si>
    <t>R</t>
  </si>
  <si>
    <t>H</t>
  </si>
  <si>
    <t>2B</t>
  </si>
  <si>
    <t>3B</t>
  </si>
  <si>
    <t>HR</t>
  </si>
  <si>
    <t>BB</t>
  </si>
  <si>
    <t>SO</t>
  </si>
  <si>
    <t>OPS</t>
  </si>
  <si>
    <t>BAbip</t>
  </si>
  <si>
    <t>TB</t>
  </si>
  <si>
    <t>HBP</t>
  </si>
  <si>
    <t>SH</t>
  </si>
  <si>
    <t>SF</t>
  </si>
  <si>
    <t>Rick Porcello</t>
  </si>
  <si>
    <t>Ervin Santana</t>
  </si>
  <si>
    <t>Carlos Martinez</t>
  </si>
  <si>
    <t>Clayton Richard*</t>
  </si>
  <si>
    <t>Chris Archer</t>
  </si>
  <si>
    <t>Chris Sale*</t>
  </si>
  <si>
    <t>Gerrit Cole</t>
  </si>
  <si>
    <t>Justin Verlander</t>
  </si>
  <si>
    <t>Jeff Samardzija</t>
  </si>
  <si>
    <t>Marcus Stroman</t>
  </si>
  <si>
    <t>Jacob deGrom</t>
  </si>
  <si>
    <t>Gio Gonzalez*</t>
  </si>
  <si>
    <t>Patrick Corbin*</t>
  </si>
  <si>
    <t>Zach Davies</t>
  </si>
  <si>
    <t>Kevin Gausman</t>
  </si>
  <si>
    <t>R.A. Dickey</t>
  </si>
  <si>
    <t>Julio Teheran</t>
  </si>
  <si>
    <t>Martin Perez*</t>
  </si>
  <si>
    <t>Marco Estrada</t>
  </si>
  <si>
    <t>Jason Hammel</t>
  </si>
  <si>
    <t>Zack Greinke</t>
  </si>
  <si>
    <t>Carlos Carrasco</t>
  </si>
  <si>
    <t>Matt Moore*</t>
  </si>
  <si>
    <t>Jose Quintana*</t>
  </si>
  <si>
    <t>Ricky Nolasco</t>
  </si>
  <si>
    <t>Ivan Nova</t>
  </si>
  <si>
    <t>Luis Severino</t>
  </si>
  <si>
    <t>Mike Leake</t>
  </si>
  <si>
    <t>Max Scherzer</t>
  </si>
  <si>
    <t>Corey Kluber</t>
  </si>
  <si>
    <t>Lance Lynn</t>
  </si>
  <si>
    <t>Tanner Roark</t>
  </si>
  <si>
    <t>Dan Straily</t>
  </si>
  <si>
    <t>Yu Darvish</t>
  </si>
  <si>
    <t>Jhoulys Chacin</t>
  </si>
  <si>
    <t>Jon Lester*</t>
  </si>
  <si>
    <t>Jason Vargas*</t>
  </si>
  <si>
    <t>Masahiro Tanaka</t>
  </si>
  <si>
    <t>Trevor Bauer</t>
  </si>
  <si>
    <t>Alex Cobb</t>
  </si>
  <si>
    <t>Drew Pomeranz*</t>
  </si>
  <si>
    <t>John Lackey</t>
  </si>
  <si>
    <t>Wade Miley*</t>
  </si>
  <si>
    <t>Jimmy Nelson</t>
  </si>
  <si>
    <t>Jose Urena</t>
  </si>
  <si>
    <t>Luis Perdomo</t>
  </si>
  <si>
    <t>Jordan Zimmermann</t>
  </si>
  <si>
    <t>Jake Arrieta</t>
  </si>
  <si>
    <t>Andrew Cashner</t>
  </si>
  <si>
    <t>German Marquez</t>
  </si>
  <si>
    <t>Stephen Strasburg</t>
  </si>
  <si>
    <t>Michael Wacha</t>
  </si>
  <si>
    <t>Dylan Bundy</t>
  </si>
  <si>
    <t>Jeremy Hellickson</t>
  </si>
  <si>
    <t>Kyle Gibson</t>
  </si>
  <si>
    <t>Aaron Nola</t>
  </si>
  <si>
    <t>Ty Blach*</t>
  </si>
  <si>
    <t>Mike Foltynewicz</t>
  </si>
  <si>
    <t>Sean Manaea*</t>
  </si>
  <si>
    <t>Kyle Freeland*</t>
  </si>
  <si>
    <t>Miguel Gonzalez</t>
  </si>
  <si>
    <t>Taijuan Walker</t>
  </si>
  <si>
    <t>Chad Kuhl</t>
  </si>
  <si>
    <t>Clayton Kershaw*</t>
  </si>
  <si>
    <t>Sonny Gray</t>
  </si>
  <si>
    <t>Ariel Miranda*</t>
  </si>
  <si>
    <t>Michael Fulmer</t>
  </si>
  <si>
    <t>Jaime Garcia*</t>
  </si>
  <si>
    <t>Mike Fiers</t>
  </si>
  <si>
    <t>Robbie Ray*</t>
  </si>
  <si>
    <t>Ian Kennedy</t>
  </si>
  <si>
    <t>Jordan Montgomery*</t>
  </si>
  <si>
    <t>Bartolo Colon</t>
  </si>
  <si>
    <t>Johnny Cueto</t>
  </si>
  <si>
    <t>Ubaldo Jimenez</t>
  </si>
  <si>
    <t>Trevor Williams</t>
  </si>
  <si>
    <t>Tyler Chatwood</t>
  </si>
  <si>
    <t>Zack Godley</t>
  </si>
  <si>
    <t>J.A. Happ*</t>
  </si>
  <si>
    <t>Derek Holland*</t>
  </si>
  <si>
    <t>CC Sabathia*</t>
  </si>
  <si>
    <t>JC Ramirez</t>
  </si>
  <si>
    <t>Charlie Morton</t>
  </si>
  <si>
    <t>Jose Berrios</t>
  </si>
  <si>
    <t>Cole Hamels*</t>
  </si>
  <si>
    <t>Alex Wood*</t>
  </si>
  <si>
    <t>Danny Duffy*</t>
  </si>
  <si>
    <t>Matthew Boyd*</t>
  </si>
  <si>
    <t>Jake Odorizzi</t>
  </si>
  <si>
    <t>Jameson Taillon</t>
  </si>
  <si>
    <t>Jesse Chavez</t>
  </si>
  <si>
    <t>Josh Tomlin</t>
  </si>
  <si>
    <t>Dallas Keuchel*</t>
  </si>
  <si>
    <t>Nick Pivetta</t>
  </si>
  <si>
    <t>Eduardo Rodriguez*</t>
  </si>
  <si>
    <t>Yovani Gallardo</t>
  </si>
  <si>
    <t>Jerad Eickhoff</t>
  </si>
  <si>
    <t>Kyle Hendricks</t>
  </si>
  <si>
    <t>Chase Anderson</t>
  </si>
  <si>
    <t>Matt Cain</t>
  </si>
  <si>
    <t>Jharel Cotton</t>
  </si>
  <si>
    <t>Antonio Senzatela</t>
  </si>
  <si>
    <t>Kenta Maeda</t>
  </si>
  <si>
    <t>Rich Hill*</t>
  </si>
  <si>
    <t>James Paxton*</t>
  </si>
  <si>
    <t>Rafael Montero</t>
  </si>
  <si>
    <t>Robert Gsellman</t>
  </si>
  <si>
    <t>Blake Snell*</t>
  </si>
  <si>
    <t>Brad Peacock</t>
  </si>
  <si>
    <t>Mike Pelfrey</t>
  </si>
  <si>
    <t>Adam Wainwright</t>
  </si>
  <si>
    <t>Hyun Jin Ryu*</t>
  </si>
  <si>
    <t>Mike Montgomery*</t>
  </si>
  <si>
    <t>Erasmo Ramirez</t>
  </si>
  <si>
    <t>Tim Adleman</t>
  </si>
  <si>
    <t>Joe Biagini</t>
  </si>
  <si>
    <t>James Shields</t>
  </si>
  <si>
    <t>Lance McCullers Jr.</t>
  </si>
  <si>
    <t>Matt Garza</t>
  </si>
  <si>
    <t>Mike Clevinger</t>
  </si>
  <si>
    <t>Parker Bridwell</t>
  </si>
  <si>
    <t>Dinelson Lamet</t>
  </si>
  <si>
    <t>Anibal Sanchez</t>
  </si>
  <si>
    <t>Nick Martinez</t>
  </si>
  <si>
    <t>Scott Feldman</t>
  </si>
  <si>
    <t>Adam Conley*</t>
  </si>
  <si>
    <t>Joe Musgrove</t>
  </si>
  <si>
    <t>Jon Gray</t>
  </si>
  <si>
    <t>Daniel Norris*</t>
  </si>
  <si>
    <t>Sean Newcomb*</t>
  </si>
  <si>
    <t>Madison Bumgarner*</t>
  </si>
  <si>
    <t>Kendall Graveman</t>
  </si>
  <si>
    <t>Chris Tillman</t>
  </si>
  <si>
    <t>Adalberto Mejia*</t>
  </si>
  <si>
    <t>Jeff Hoffman</t>
  </si>
  <si>
    <t>Francisco Liriano*</t>
  </si>
  <si>
    <t>Danny Salazar</t>
  </si>
  <si>
    <t>Seth Lugo</t>
  </si>
  <si>
    <t>Travis Wood*</t>
  </si>
  <si>
    <t>Matt Harvey</t>
  </si>
  <si>
    <t>Jakob Junis</t>
  </si>
  <si>
    <t>Homer Bailey</t>
  </si>
  <si>
    <t>Daniel Gossett</t>
  </si>
  <si>
    <t>Michael Pineda</t>
  </si>
  <si>
    <t>Edinson Volquez</t>
  </si>
  <si>
    <t>Mark Leiter Jr.</t>
  </si>
  <si>
    <t>Doug Fister</t>
  </si>
  <si>
    <t>Zack Wheeler</t>
  </si>
  <si>
    <t>Brandon McCarthy</t>
  </si>
  <si>
    <t>Sal Romano</t>
  </si>
  <si>
    <t>Robert Stephenson</t>
  </si>
  <si>
    <t>Trevor Cahill</t>
  </si>
  <si>
    <t>Matt Andriese</t>
  </si>
  <si>
    <t>Ben Lively</t>
  </si>
  <si>
    <t>Austin Pruitt</t>
  </si>
  <si>
    <t>Felix Hernandez</t>
  </si>
  <si>
    <t>Tyler Skaggs*</t>
  </si>
  <si>
    <t>Tyler Anderson*</t>
  </si>
  <si>
    <t>Michael Lorenzen</t>
  </si>
  <si>
    <t>Luis Castillo</t>
  </si>
  <si>
    <t>Jake Faria</t>
  </si>
  <si>
    <t>Yusmeiro Petit</t>
  </si>
  <si>
    <t>Brent Suter*</t>
  </si>
  <si>
    <t>Chris Rusin*</t>
  </si>
  <si>
    <t>Edwin Jackson</t>
  </si>
  <si>
    <t>A.J. Griffin</t>
  </si>
  <si>
    <t>Tom Koehler</t>
  </si>
  <si>
    <t>Vance Worley</t>
  </si>
  <si>
    <t>Blake Wood</t>
  </si>
  <si>
    <t>Dustin McGowan</t>
  </si>
  <si>
    <t>Craig Stammen</t>
  </si>
  <si>
    <t>Matt Shoemaker</t>
  </si>
  <si>
    <t>Blake Treinen</t>
  </si>
  <si>
    <t>Jordan Lyles</t>
  </si>
  <si>
    <t>Alex Claudio*</t>
  </si>
  <si>
    <t>Joe Ross</t>
  </si>
  <si>
    <t>Bronson Arroyo</t>
  </si>
  <si>
    <t>Carlos Torres</t>
  </si>
  <si>
    <t>Amir Garrett*</t>
  </si>
  <si>
    <t>Hector Neris</t>
  </si>
  <si>
    <t>Ryan Tepera</t>
  </si>
  <si>
    <t>David Price*</t>
  </si>
  <si>
    <t>Chris Devenski</t>
  </si>
  <si>
    <t>Jesse Hahn</t>
  </si>
  <si>
    <t>Mychal Givens</t>
  </si>
  <si>
    <t>Vince Velasquez</t>
  </si>
  <si>
    <t>Junior Guerra</t>
  </si>
  <si>
    <t>Sam Gaviglio</t>
  </si>
  <si>
    <t>Bryan Shaw</t>
  </si>
  <si>
    <t>Brad Hand*</t>
  </si>
  <si>
    <t>Hector Santiago*</t>
  </si>
  <si>
    <t>Tyler Duffey</t>
  </si>
  <si>
    <t>Dylan Covey</t>
  </si>
  <si>
    <t>Corey Knebel</t>
  </si>
  <si>
    <t>Mike Minor*</t>
  </si>
  <si>
    <t>Raisel Iglesias</t>
  </si>
  <si>
    <t>Addison Reed</t>
  </si>
  <si>
    <t>Tyler Glasnow</t>
  </si>
  <si>
    <t>Jacob Barnes</t>
  </si>
  <si>
    <t>Ross Stripling</t>
  </si>
  <si>
    <t>Anthony Swarzak</t>
  </si>
  <si>
    <t>Felipe Vazquez*</t>
  </si>
  <si>
    <t>Austin Bibens-Dirkx</t>
  </si>
  <si>
    <t>Steven Matz*</t>
  </si>
  <si>
    <t>Carlos Rodon*</t>
  </si>
  <si>
    <t>Luis Garcia</t>
  </si>
  <si>
    <t>Jeremy Jeffress</t>
  </si>
  <si>
    <t>Chris Beck</t>
  </si>
  <si>
    <t>Chad Bell*</t>
  </si>
  <si>
    <t>Alex Meyer</t>
  </si>
  <si>
    <t>Juan Nicasio</t>
  </si>
  <si>
    <t>Tony Watson*</t>
  </si>
  <si>
    <t>Archie Bradley</t>
  </si>
  <si>
    <t>Brandon Kintzler</t>
  </si>
  <si>
    <t>Matt Barnes</t>
  </si>
  <si>
    <t>Kyle Barraclough</t>
  </si>
  <si>
    <t>Cory Gearrin</t>
  </si>
  <si>
    <t>Jose Torres*</t>
  </si>
  <si>
    <t>Scott Alexander*</t>
  </si>
  <si>
    <t>Shane Greene</t>
  </si>
  <si>
    <t>Wade LeBlanc*</t>
  </si>
  <si>
    <t>Andrew Triggs</t>
  </si>
  <si>
    <t>Cody Allen</t>
  </si>
  <si>
    <t>Alex Colome</t>
  </si>
  <si>
    <t>Pedro Baez</t>
  </si>
  <si>
    <t>Zach Eflin</t>
  </si>
  <si>
    <t>Warwick Saupold</t>
  </si>
  <si>
    <t>Dominic Leone</t>
  </si>
  <si>
    <t>Asher Wojciechowski</t>
  </si>
  <si>
    <t>Edwin Diaz</t>
  </si>
  <si>
    <t>George Kontos</t>
  </si>
  <si>
    <t>Brett Cecil*</t>
  </si>
  <si>
    <t>Brad Brach</t>
  </si>
  <si>
    <t>Paul Sewald</t>
  </si>
  <si>
    <t>Miguel Castro</t>
  </si>
  <si>
    <t>Liam Hendriks</t>
  </si>
  <si>
    <t>David Holmberg*</t>
  </si>
  <si>
    <t>Heath Hembree</t>
  </si>
  <si>
    <t>Daniel Hudson</t>
  </si>
  <si>
    <t>Collin McHugh</t>
  </si>
  <si>
    <t>Wily Peralta</t>
  </si>
  <si>
    <t>Ryan Buchter*</t>
  </si>
  <si>
    <t>Hunter Strickland</t>
  </si>
  <si>
    <t>Dan Jennings*</t>
  </si>
  <si>
    <t>Brandon Maurer</t>
  </si>
  <si>
    <t>Bud Norris</t>
  </si>
  <si>
    <t>Josh Smoker*</t>
  </si>
  <si>
    <t>Alec Asher</t>
  </si>
  <si>
    <t>Danny Barnes</t>
  </si>
  <si>
    <t>Richard Bleier*</t>
  </si>
  <si>
    <t>Aaron Loup*</t>
  </si>
  <si>
    <t>Scott Oberg</t>
  </si>
  <si>
    <t>Tyler Clippard</t>
  </si>
  <si>
    <t>Casey Lawrence</t>
  </si>
  <si>
    <t>Seunghwan Oh</t>
  </si>
  <si>
    <t>David Robertson</t>
  </si>
  <si>
    <t>Luke Gregerson</t>
  </si>
  <si>
    <t>Wandy Peralta*</t>
  </si>
  <si>
    <t>Fernando Salas</t>
  </si>
  <si>
    <t>Carl Edwards Jr.</t>
  </si>
  <si>
    <t>Jhan Marinez</t>
  </si>
  <si>
    <t>Nick Vincent</t>
  </si>
  <si>
    <t>Dellin Betances</t>
  </si>
  <si>
    <t>Sam Dyson</t>
  </si>
  <si>
    <t>Alex Wilson</t>
  </si>
  <si>
    <t>Santiago Casilla</t>
  </si>
  <si>
    <t>Randall Delgado</t>
  </si>
  <si>
    <t>Kelvin Herrera</t>
  </si>
  <si>
    <t>Kenley Jansen</t>
  </si>
  <si>
    <t>Jose Ramirez</t>
  </si>
  <si>
    <t>AJ Ramos</t>
  </si>
  <si>
    <t>Brian Duensing*</t>
  </si>
  <si>
    <t>Chris Hatcher</t>
  </si>
  <si>
    <t>Jim Johnson</t>
  </si>
  <si>
    <t>Tommy Kahnle</t>
  </si>
  <si>
    <t>Edubray Ramos</t>
  </si>
  <si>
    <t>Chris Stratton</t>
  </si>
  <si>
    <t>Lucas Sims</t>
  </si>
  <si>
    <t>Odrisamer Despaigne</t>
  </si>
  <si>
    <t>Sam Freeman*</t>
  </si>
  <si>
    <t>Craig Kimbrel</t>
  </si>
  <si>
    <t>Blake Parker</t>
  </si>
  <si>
    <t>Chad Green</t>
  </si>
  <si>
    <t>Tony Barnette</t>
  </si>
  <si>
    <t>Ryan Pressly</t>
  </si>
  <si>
    <t>Luke Weaver</t>
  </si>
  <si>
    <t>Brett Anderson*</t>
  </si>
  <si>
    <t>Oliver Drake</t>
  </si>
  <si>
    <t>Chris Smith</t>
  </si>
  <si>
    <t>Pedro Strop</t>
  </si>
  <si>
    <t>Francis Martes</t>
  </si>
  <si>
    <t>Zach McAllister</t>
  </si>
  <si>
    <t>Roberto Osuna</t>
  </si>
  <si>
    <t>Justin Wilson*</t>
  </si>
  <si>
    <t>Matt Belisle</t>
  </si>
  <si>
    <t>Matt Bowman</t>
  </si>
  <si>
    <t>Ken Giles</t>
  </si>
  <si>
    <t>Hansel Robles</t>
  </si>
  <si>
    <t>Keynan Middleton</t>
  </si>
  <si>
    <t>Drew Storen</t>
  </si>
  <si>
    <t>Enny Romero*</t>
  </si>
  <si>
    <t>Jared Hughes</t>
  </si>
  <si>
    <t>Phil Hughes</t>
  </si>
  <si>
    <t>Andrew Miller*</t>
  </si>
  <si>
    <t>Andrew Moore</t>
  </si>
  <si>
    <t>Peter Moylan</t>
  </si>
  <si>
    <t>Adam Ottavino</t>
  </si>
  <si>
    <t>PA</t>
  </si>
  <si>
    <t>TB/PA</t>
  </si>
  <si>
    <t>XB/H</t>
  </si>
  <si>
    <t>TBR%</t>
  </si>
  <si>
    <t>HR/TB</t>
  </si>
  <si>
    <t>S/TB</t>
  </si>
  <si>
    <t>K/PA</t>
  </si>
  <si>
    <t>A1b/PA</t>
  </si>
  <si>
    <t>pEFT</t>
  </si>
  <si>
    <t>PEFT+</t>
  </si>
  <si>
    <t>Percentile</t>
  </si>
  <si>
    <t>Mean</t>
  </si>
  <si>
    <t>StDev</t>
  </si>
  <si>
    <t>Dev %</t>
  </si>
  <si>
    <t>10th</t>
  </si>
  <si>
    <t>pEFT+</t>
  </si>
  <si>
    <t>30th</t>
  </si>
  <si>
    <t>Lg Avg</t>
  </si>
  <si>
    <t>50th</t>
  </si>
  <si>
    <t>70th</t>
  </si>
  <si>
    <t>90th</t>
  </si>
  <si>
    <t>2017 Most effective pitchers by pEFT and pEFT+ (min 243 BF)</t>
  </si>
  <si>
    <t>2017 Least effective pitchers by pEFT and pEFT+ (min 243 BF)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</si>
</sst>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rgb="FF375623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0" fontId="22" fillId="38" borderId="11" xfId="0" applyFont="1" applyFill="1" applyBorder="1" applyAlignment="1">
      <alignment horizontal="left" vertical="center"/>
    </xf>
    <xf numFmtId="0" fontId="24" fillId="38" borderId="11" xfId="0" applyFont="1" applyFill="1" applyBorder="1" applyAlignment="1">
      <alignment horizontal="left" vertical="center"/>
    </xf>
    <xf numFmtId="0" fontId="27" fillId="38" borderId="11" xfId="0" applyFont="1" applyFill="1" applyBorder="1" applyAlignment="1">
      <alignment horizontal="left" vertical="center"/>
    </xf>
    <xf numFmtId="0" fontId="27" fillId="38" borderId="15" xfId="0" applyFont="1" applyFill="1" applyBorder="1" applyAlignment="1">
      <alignment horizontal="left" vertical="center"/>
    </xf>
    <xf numFmtId="0" fontId="22" fillId="39" borderId="11" xfId="0" applyFont="1" applyFill="1" applyBorder="1" applyAlignment="1">
      <alignment horizontal="left" vertical="center"/>
    </xf>
    <xf numFmtId="0" fontId="28" fillId="39" borderId="11" xfId="0" applyFont="1" applyFill="1" applyBorder="1" applyAlignment="1">
      <alignment horizontal="left" vertical="center"/>
    </xf>
    <xf numFmtId="0" fontId="27" fillId="39" borderId="11" xfId="0" applyFont="1" applyFill="1" applyBorder="1" applyAlignment="1">
      <alignment horizontal="left" vertical="center"/>
    </xf>
    <xf numFmtId="0" fontId="0" fillId="36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164" fontId="19" fillId="34" borderId="10" xfId="0" applyNumberFormat="1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21" fillId="37" borderId="11" xfId="0" applyFont="1" applyFill="1" applyBorder="1" applyAlignment="1">
      <alignment horizontal="center" vertical="center"/>
    </xf>
    <xf numFmtId="0" fontId="23" fillId="37" borderId="11" xfId="0" applyFont="1" applyFill="1" applyBorder="1" applyAlignment="1">
      <alignment horizontal="center" vertical="center"/>
    </xf>
    <xf numFmtId="164" fontId="23" fillId="37" borderId="11" xfId="0" applyNumberFormat="1" applyFont="1" applyFill="1" applyBorder="1" applyAlignment="1">
      <alignment horizontal="center" vertical="center"/>
    </xf>
    <xf numFmtId="165" fontId="23" fillId="37" borderId="11" xfId="0" applyNumberFormat="1" applyFont="1" applyFill="1" applyBorder="1" applyAlignment="1">
      <alignment horizontal="center" vertical="center"/>
    </xf>
    <xf numFmtId="0" fontId="22" fillId="38" borderId="11" xfId="0" applyFont="1" applyFill="1" applyBorder="1" applyAlignment="1">
      <alignment horizontal="center" vertical="center"/>
    </xf>
    <xf numFmtId="164" fontId="25" fillId="38" borderId="11" xfId="0" applyNumberFormat="1" applyFont="1" applyFill="1" applyBorder="1" applyAlignment="1">
      <alignment horizontal="center" vertical="center"/>
    </xf>
    <xf numFmtId="164" fontId="26" fillId="38" borderId="11" xfId="0" applyNumberFormat="1" applyFont="1" applyFill="1" applyBorder="1" applyAlignment="1">
      <alignment horizontal="center" vertical="center"/>
    </xf>
    <xf numFmtId="164" fontId="24" fillId="38" borderId="11" xfId="0" applyNumberFormat="1" applyFont="1" applyFill="1" applyBorder="1" applyAlignment="1">
      <alignment horizontal="center" vertical="center"/>
    </xf>
    <xf numFmtId="2" fontId="24" fillId="38" borderId="11" xfId="0" applyNumberFormat="1" applyFont="1" applyFill="1" applyBorder="1" applyAlignment="1">
      <alignment horizontal="center" vertical="center"/>
    </xf>
    <xf numFmtId="164" fontId="27" fillId="38" borderId="11" xfId="0" applyNumberFormat="1" applyFont="1" applyFill="1" applyBorder="1" applyAlignment="1">
      <alignment horizontal="center" vertical="center"/>
    </xf>
    <xf numFmtId="2" fontId="27" fillId="38" borderId="11" xfId="0" applyNumberFormat="1" applyFont="1" applyFill="1" applyBorder="1" applyAlignment="1">
      <alignment horizontal="center" vertical="center"/>
    </xf>
    <xf numFmtId="164" fontId="25" fillId="38" borderId="15" xfId="0" applyNumberFormat="1" applyFont="1" applyFill="1" applyBorder="1" applyAlignment="1">
      <alignment horizontal="center" vertical="center"/>
    </xf>
    <xf numFmtId="164" fontId="27" fillId="38" borderId="15" xfId="0" applyNumberFormat="1" applyFont="1" applyFill="1" applyBorder="1" applyAlignment="1">
      <alignment horizontal="center" vertical="center"/>
    </xf>
    <xf numFmtId="2" fontId="27" fillId="38" borderId="15" xfId="0" applyNumberFormat="1" applyFont="1" applyFill="1" applyBorder="1" applyAlignment="1">
      <alignment horizontal="center" vertical="center"/>
    </xf>
    <xf numFmtId="0" fontId="22" fillId="39" borderId="11" xfId="0" applyFont="1" applyFill="1" applyBorder="1" applyAlignment="1">
      <alignment horizontal="center" vertical="center"/>
    </xf>
    <xf numFmtId="164" fontId="25" fillId="39" borderId="11" xfId="0" applyNumberFormat="1" applyFont="1" applyFill="1" applyBorder="1" applyAlignment="1">
      <alignment horizontal="center" vertical="center"/>
    </xf>
    <xf numFmtId="164" fontId="28" fillId="39" borderId="11" xfId="0" applyNumberFormat="1" applyFont="1" applyFill="1" applyBorder="1" applyAlignment="1">
      <alignment horizontal="center" vertical="center"/>
    </xf>
    <xf numFmtId="2" fontId="28" fillId="39" borderId="11" xfId="0" applyNumberFormat="1" applyFont="1" applyFill="1" applyBorder="1" applyAlignment="1">
      <alignment horizontal="center" vertical="center"/>
    </xf>
    <xf numFmtId="2" fontId="27" fillId="39" borderId="11" xfId="0" applyNumberFormat="1" applyFont="1" applyFill="1" applyBorder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18" fillId="34" borderId="10" xfId="0" applyNumberFormat="1" applyFont="1" applyFill="1" applyBorder="1" applyAlignment="1">
      <alignment horizontal="center" vertical="center"/>
    </xf>
    <xf numFmtId="164" fontId="19" fillId="40" borderId="10" xfId="0" applyNumberFormat="1" applyFont="1" applyFill="1" applyBorder="1" applyAlignment="1">
      <alignment horizontal="center" vertical="center"/>
    </xf>
    <xf numFmtId="2" fontId="19" fillId="40" borderId="10" xfId="0" applyNumberFormat="1" applyFont="1" applyFill="1" applyBorder="1" applyAlignment="1">
      <alignment horizontal="center" vertical="center"/>
    </xf>
    <xf numFmtId="1" fontId="18" fillId="33" borderId="10" xfId="0" applyNumberFormat="1" applyFont="1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164" fontId="19" fillId="41" borderId="10" xfId="0" applyNumberFormat="1" applyFont="1" applyFill="1" applyBorder="1" applyAlignment="1">
      <alignment horizontal="center" vertical="center"/>
    </xf>
    <xf numFmtId="2" fontId="19" fillId="41" borderId="10" xfId="0" applyNumberFormat="1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0" fillId="36" borderId="0" xfId="0" applyNumberFormat="1" applyFill="1" applyAlignment="1">
      <alignment horizontal="center" vertical="center"/>
    </xf>
    <xf numFmtId="164" fontId="16" fillId="36" borderId="0" xfId="0" applyNumberFormat="1" applyFont="1" applyFill="1" applyAlignment="1">
      <alignment horizontal="center" vertical="center"/>
    </xf>
    <xf numFmtId="2" fontId="16" fillId="36" borderId="0" xfId="0" applyNumberFormat="1" applyFont="1" applyFill="1" applyAlignment="1">
      <alignment horizontal="center" vertical="center"/>
    </xf>
    <xf numFmtId="1" fontId="0" fillId="36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9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left" vertical="center"/>
    </xf>
    <xf numFmtId="164" fontId="19" fillId="42" borderId="10" xfId="0" applyNumberFormat="1" applyFont="1" applyFill="1" applyBorder="1" applyAlignment="1">
      <alignment horizontal="center" vertical="center"/>
    </xf>
    <xf numFmtId="2" fontId="19" fillId="42" borderId="10" xfId="0" applyNumberFormat="1" applyFont="1" applyFill="1" applyBorder="1" applyAlignment="1">
      <alignment horizontal="center" vertical="center"/>
    </xf>
    <xf numFmtId="164" fontId="19" fillId="43" borderId="10" xfId="0" applyNumberFormat="1" applyFont="1" applyFill="1" applyBorder="1" applyAlignment="1">
      <alignment horizontal="center" vertical="center"/>
    </xf>
    <xf numFmtId="2" fontId="19" fillId="43" borderId="10" xfId="0" applyNumberFormat="1" applyFont="1" applyFill="1" applyBorder="1" applyAlignment="1">
      <alignment horizontal="center" vertical="center"/>
    </xf>
    <xf numFmtId="164" fontId="19" fillId="44" borderId="10" xfId="0" applyNumberFormat="1" applyFont="1" applyFill="1" applyBorder="1" applyAlignment="1">
      <alignment horizontal="center" vertical="center"/>
    </xf>
    <xf numFmtId="2" fontId="19" fillId="44" borderId="10" xfId="0" applyNumberFormat="1" applyFont="1" applyFill="1" applyBorder="1" applyAlignment="1">
      <alignment horizontal="center" vertical="center"/>
    </xf>
    <xf numFmtId="164" fontId="28" fillId="44" borderId="10" xfId="0" applyNumberFormat="1" applyFont="1" applyFill="1" applyBorder="1" applyAlignment="1">
      <alignment horizontal="center" vertical="center"/>
    </xf>
    <xf numFmtId="2" fontId="28" fillId="44" borderId="10" xfId="0" applyNumberFormat="1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horizontal="left" vertical="center"/>
    </xf>
    <xf numFmtId="164" fontId="28" fillId="34" borderId="10" xfId="0" applyNumberFormat="1" applyFont="1" applyFill="1" applyBorder="1" applyAlignment="1">
      <alignment horizontal="center" vertical="center"/>
    </xf>
    <xf numFmtId="164" fontId="30" fillId="34" borderId="10" xfId="0" applyNumberFormat="1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left" vertical="center"/>
    </xf>
    <xf numFmtId="164" fontId="26" fillId="40" borderId="10" xfId="0" applyNumberFormat="1" applyFont="1" applyFill="1" applyBorder="1" applyAlignment="1">
      <alignment horizontal="center" vertical="center"/>
    </xf>
    <xf numFmtId="2" fontId="26" fillId="40" borderId="10" xfId="0" applyNumberFormat="1" applyFont="1" applyFill="1" applyBorder="1" applyAlignment="1">
      <alignment horizontal="center" vertical="center"/>
    </xf>
    <xf numFmtId="164" fontId="26" fillId="38" borderId="15" xfId="0" applyNumberFormat="1" applyFont="1" applyFill="1" applyBorder="1" applyAlignment="1">
      <alignment horizontal="center" vertical="center"/>
    </xf>
    <xf numFmtId="164" fontId="28" fillId="38" borderId="11" xfId="0" applyNumberFormat="1" applyFont="1" applyFill="1" applyBorder="1" applyAlignment="1">
      <alignment horizontal="center" vertical="center"/>
    </xf>
    <xf numFmtId="0" fontId="22" fillId="37" borderId="12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09"/>
  <sheetViews>
    <sheetView tabSelected="1" topLeftCell="AA1" zoomScale="150" zoomScaleNormal="150" workbookViewId="0">
      <pane ySplit="1" topLeftCell="AA2" activePane="bottomLeft" state="frozen"/>
      <selection activeCell="AA1" sqref="AA1"/>
      <selection pane="bottomLeft" activeCell="AG2" sqref="AG1:AS1048576"/>
    </sheetView>
  </sheetViews>
  <sheetFormatPr defaultColWidth="8.875" defaultRowHeight="15" x14ac:dyDescent="0.2"/>
  <cols>
    <col min="1" max="1" width="15.78125" style="9" bestFit="1" customWidth="1"/>
    <col min="2" max="10" width="6.53515625" style="49" bestFit="1" customWidth="1"/>
    <col min="11" max="11" width="6.65625" style="50" bestFit="1" customWidth="1"/>
    <col min="12" max="12" width="6.53515625" style="51" bestFit="1" customWidth="1"/>
    <col min="13" max="13" width="4.68359375" style="52" bestFit="1" customWidth="1"/>
    <col min="14" max="16" width="3.69921875" style="52" bestFit="1" customWidth="1"/>
    <col min="17" max="18" width="2.95703125" style="52" bestFit="1" customWidth="1"/>
    <col min="19" max="20" width="3.203125" style="52" bestFit="1" customWidth="1"/>
    <col min="21" max="22" width="3.69921875" style="52" bestFit="1" customWidth="1"/>
    <col min="23" max="23" width="3.9453125" style="52" bestFit="1" customWidth="1"/>
    <col min="24" max="24" width="2.95703125" style="52" bestFit="1" customWidth="1"/>
    <col min="25" max="25" width="2.8359375" style="52" bestFit="1" customWidth="1"/>
    <col min="26" max="26" width="2.7109375" style="35" customWidth="1"/>
    <col min="27" max="27" width="8.01171875" style="35" bestFit="1" customWidth="1"/>
    <col min="28" max="30" width="5.79296875" style="35" bestFit="1" customWidth="1"/>
    <col min="31" max="31" width="6.1640625" style="35" bestFit="1" customWidth="1"/>
    <col min="32" max="32" width="2.7109375" style="35" customWidth="1"/>
    <col min="33" max="33" width="15.04296875" style="9" bestFit="1" customWidth="1"/>
    <col min="34" max="44" width="6.53515625" style="35" bestFit="1" customWidth="1"/>
    <col min="45" max="45" width="2.7109375" style="35" customWidth="1"/>
    <col min="46" max="16384" width="8.875" style="35"/>
  </cols>
  <sheetData>
    <row r="1" spans="1:45" x14ac:dyDescent="0.2">
      <c r="A1" s="53" t="s">
        <v>0</v>
      </c>
      <c r="B1" s="11" t="s">
        <v>10</v>
      </c>
      <c r="C1" s="11" t="s">
        <v>323</v>
      </c>
      <c r="D1" s="11" t="s">
        <v>324</v>
      </c>
      <c r="E1" s="11" t="s">
        <v>325</v>
      </c>
      <c r="F1" s="11" t="s">
        <v>9</v>
      </c>
      <c r="G1" s="11" t="s">
        <v>326</v>
      </c>
      <c r="H1" s="11" t="s">
        <v>327</v>
      </c>
      <c r="I1" s="11" t="s">
        <v>328</v>
      </c>
      <c r="J1" s="11" t="s">
        <v>329</v>
      </c>
      <c r="K1" s="12" t="s">
        <v>330</v>
      </c>
      <c r="L1" s="13" t="s">
        <v>331</v>
      </c>
      <c r="M1" s="14" t="s">
        <v>322</v>
      </c>
      <c r="N1" s="14" t="s">
        <v>1</v>
      </c>
      <c r="O1" s="14" t="s">
        <v>2</v>
      </c>
      <c r="P1" s="14" t="s">
        <v>3</v>
      </c>
      <c r="Q1" s="14" t="s">
        <v>4</v>
      </c>
      <c r="R1" s="14" t="s">
        <v>5</v>
      </c>
      <c r="S1" s="14" t="s">
        <v>6</v>
      </c>
      <c r="T1" s="14" t="s">
        <v>7</v>
      </c>
      <c r="U1" s="14" t="s">
        <v>8</v>
      </c>
      <c r="V1" s="14" t="s">
        <v>11</v>
      </c>
      <c r="W1" s="14" t="s">
        <v>12</v>
      </c>
      <c r="X1" s="14" t="s">
        <v>13</v>
      </c>
      <c r="Y1" s="14" t="s">
        <v>14</v>
      </c>
      <c r="Z1" s="34"/>
      <c r="AA1" s="15" t="s">
        <v>332</v>
      </c>
      <c r="AB1" s="15" t="s">
        <v>330</v>
      </c>
      <c r="AC1" s="15" t="s">
        <v>333</v>
      </c>
      <c r="AD1" s="15" t="s">
        <v>334</v>
      </c>
      <c r="AE1" s="15" t="s">
        <v>335</v>
      </c>
      <c r="AF1" s="34"/>
      <c r="AG1" s="71" t="s">
        <v>343</v>
      </c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3"/>
      <c r="AS1" s="34"/>
    </row>
    <row r="2" spans="1:45" x14ac:dyDescent="0.2">
      <c r="A2" s="66" t="s">
        <v>318</v>
      </c>
      <c r="B2" s="36">
        <f t="shared" ref="B2:B65" si="0">(P2-S2)/(N2-S2-U2+Y2)</f>
        <v>0.23728813559322035</v>
      </c>
      <c r="C2" s="36">
        <f t="shared" ref="C2:C65" si="1">V2/M2</f>
        <v>0.18032786885245902</v>
      </c>
      <c r="D2" s="36">
        <f t="shared" ref="D2:D65" si="2">(Q2+R2+S2)/P2</f>
        <v>0.22580645161290322</v>
      </c>
      <c r="E2" s="65">
        <f t="shared" ref="E2:E65" si="3">(V2+O2)/M2</f>
        <v>0.22540983606557377</v>
      </c>
      <c r="F2" s="65">
        <f t="shared" ref="F2:F65" si="4">(V2/N2)+((P2+T2+W2)/(N2+T2+W2+Y2))</f>
        <v>0.44018835287334229</v>
      </c>
      <c r="G2" s="36">
        <f t="shared" ref="G2:G65" si="5">S2/V2</f>
        <v>6.8181818181818177E-2</v>
      </c>
      <c r="H2" s="36">
        <f t="shared" ref="H2:H65" si="6">(X2+Y2)/V2</f>
        <v>6.8181818181818177E-2</v>
      </c>
      <c r="I2" s="36">
        <f t="shared" ref="I2:I65" si="7">U2/M2</f>
        <v>0.38934426229508196</v>
      </c>
      <c r="J2" s="36">
        <f t="shared" ref="J2:J65" si="8">(T2+W2)/M2</f>
        <v>0.10655737704918032</v>
      </c>
      <c r="K2" s="67">
        <f t="shared" ref="K2:K65" si="9">(1-B2*0.7635+1-C2*0.7562+1-D2*0.75+1-E2*0.7248+1-F2*0.7021+1-G2*0.6285+H2*0.5884+I2*0.5276+1-J2*0.3663)/11.068</f>
        <v>0.56056472879207153</v>
      </c>
      <c r="L2" s="68">
        <f t="shared" ref="L2:L65" si="10">K2/0.4849*100</f>
        <v>115.60419236792565</v>
      </c>
      <c r="M2" s="39">
        <v>244</v>
      </c>
      <c r="N2" s="39">
        <v>215</v>
      </c>
      <c r="O2" s="39">
        <v>11</v>
      </c>
      <c r="P2" s="39">
        <v>31</v>
      </c>
      <c r="Q2" s="39">
        <v>4</v>
      </c>
      <c r="R2" s="39">
        <v>0</v>
      </c>
      <c r="S2" s="39">
        <v>3</v>
      </c>
      <c r="T2" s="39">
        <v>21</v>
      </c>
      <c r="U2" s="39">
        <v>95</v>
      </c>
      <c r="V2" s="39">
        <v>44</v>
      </c>
      <c r="W2" s="39">
        <v>5</v>
      </c>
      <c r="X2" s="39">
        <v>2</v>
      </c>
      <c r="Y2" s="39">
        <v>1</v>
      </c>
      <c r="Z2" s="40"/>
      <c r="AA2" s="16" t="s">
        <v>336</v>
      </c>
      <c r="AB2" s="17">
        <f>_xlfn.PERCENTILE.EXC(K2:K308,0.1)</f>
        <v>0.45997935869842704</v>
      </c>
      <c r="AC2" s="17">
        <f>AVERAGE(K2:K308)</f>
        <v>0.4874127580435243</v>
      </c>
      <c r="AD2" s="17">
        <f>STDEV(K2:K308)</f>
        <v>2.2923005949869707E-2</v>
      </c>
      <c r="AE2" s="18">
        <f>AD2/AC2</f>
        <v>4.7029967048631834E-2</v>
      </c>
      <c r="AF2" s="40"/>
      <c r="AG2" s="1" t="s">
        <v>0</v>
      </c>
      <c r="AH2" s="19" t="s">
        <v>10</v>
      </c>
      <c r="AI2" s="19" t="s">
        <v>323</v>
      </c>
      <c r="AJ2" s="19" t="s">
        <v>324</v>
      </c>
      <c r="AK2" s="19" t="s">
        <v>325</v>
      </c>
      <c r="AL2" s="19" t="s">
        <v>9</v>
      </c>
      <c r="AM2" s="19" t="s">
        <v>326</v>
      </c>
      <c r="AN2" s="19" t="s">
        <v>327</v>
      </c>
      <c r="AO2" s="19" t="s">
        <v>328</v>
      </c>
      <c r="AP2" s="19" t="s">
        <v>329</v>
      </c>
      <c r="AQ2" s="19" t="s">
        <v>330</v>
      </c>
      <c r="AR2" s="19" t="s">
        <v>337</v>
      </c>
      <c r="AS2" s="40"/>
    </row>
    <row r="3" spans="1:45" x14ac:dyDescent="0.2">
      <c r="A3" s="54" t="s">
        <v>216</v>
      </c>
      <c r="B3" s="36">
        <f t="shared" si="0"/>
        <v>0.23369565217391305</v>
      </c>
      <c r="C3" s="36">
        <f t="shared" si="1"/>
        <v>0.21666666666666667</v>
      </c>
      <c r="D3" s="36">
        <f t="shared" si="2"/>
        <v>0.21276595744680851</v>
      </c>
      <c r="E3" s="36">
        <f t="shared" si="3"/>
        <v>0.28000000000000003</v>
      </c>
      <c r="F3" s="36">
        <f t="shared" si="4"/>
        <v>0.47303030303030302</v>
      </c>
      <c r="G3" s="36">
        <f t="shared" si="5"/>
        <v>6.1538461538461542E-2</v>
      </c>
      <c r="H3" s="36">
        <f t="shared" si="6"/>
        <v>1.5384615384615385E-2</v>
      </c>
      <c r="I3" s="36">
        <f t="shared" si="7"/>
        <v>0.29333333333333333</v>
      </c>
      <c r="J3" s="36">
        <f t="shared" si="8"/>
        <v>0.08</v>
      </c>
      <c r="K3" s="37">
        <f t="shared" si="9"/>
        <v>0.54742781384814365</v>
      </c>
      <c r="L3" s="38">
        <f t="shared" si="10"/>
        <v>112.89499151333133</v>
      </c>
      <c r="M3" s="39">
        <v>300</v>
      </c>
      <c r="N3" s="39">
        <v>275</v>
      </c>
      <c r="O3" s="39">
        <v>19</v>
      </c>
      <c r="P3" s="39">
        <v>47</v>
      </c>
      <c r="Q3" s="39">
        <v>6</v>
      </c>
      <c r="R3" s="39">
        <v>0</v>
      </c>
      <c r="S3" s="39">
        <v>4</v>
      </c>
      <c r="T3" s="39">
        <v>20</v>
      </c>
      <c r="U3" s="39">
        <v>88</v>
      </c>
      <c r="V3" s="39">
        <v>65</v>
      </c>
      <c r="W3" s="39">
        <v>4</v>
      </c>
      <c r="X3" s="39">
        <v>0</v>
      </c>
      <c r="Y3" s="39">
        <v>1</v>
      </c>
      <c r="Z3" s="40"/>
      <c r="AA3" s="16" t="s">
        <v>338</v>
      </c>
      <c r="AB3" s="17">
        <f>_xlfn.PERCENTILE.EXC(K2:K308,0.3)</f>
        <v>0.47453520032053087</v>
      </c>
      <c r="AC3" s="15" t="s">
        <v>339</v>
      </c>
      <c r="AD3" s="16"/>
      <c r="AE3" s="16"/>
      <c r="AF3" s="40"/>
      <c r="AG3" s="2" t="s">
        <v>318</v>
      </c>
      <c r="AH3" s="20">
        <v>0.23728813559322035</v>
      </c>
      <c r="AI3" s="20">
        <v>0.18032786885245902</v>
      </c>
      <c r="AJ3" s="20">
        <v>0.22580645161290322</v>
      </c>
      <c r="AK3" s="21">
        <v>0.22540983606557377</v>
      </c>
      <c r="AL3" s="21">
        <v>0.44018835287334229</v>
      </c>
      <c r="AM3" s="20">
        <v>6.8181818181818177E-2</v>
      </c>
      <c r="AN3" s="20">
        <v>6.8181818181818177E-2</v>
      </c>
      <c r="AO3" s="20">
        <v>0.38934426229508196</v>
      </c>
      <c r="AP3" s="20">
        <v>0.10655737704918032</v>
      </c>
      <c r="AQ3" s="22">
        <v>0.56056472879207153</v>
      </c>
      <c r="AR3" s="23">
        <v>115.60419236792565</v>
      </c>
      <c r="AS3" s="40"/>
    </row>
    <row r="4" spans="1:45" x14ac:dyDescent="0.2">
      <c r="A4" s="54" t="s">
        <v>295</v>
      </c>
      <c r="B4" s="36">
        <f t="shared" si="0"/>
        <v>0.26213592233009708</v>
      </c>
      <c r="C4" s="36">
        <f t="shared" si="1"/>
        <v>0.22440944881889763</v>
      </c>
      <c r="D4" s="36">
        <f t="shared" si="2"/>
        <v>0.36363636363636365</v>
      </c>
      <c r="E4" s="36">
        <f t="shared" si="3"/>
        <v>0.26771653543307089</v>
      </c>
      <c r="F4" s="36">
        <f t="shared" si="4"/>
        <v>0.44413421915734586</v>
      </c>
      <c r="G4" s="36">
        <f t="shared" si="5"/>
        <v>0.10526315789473684</v>
      </c>
      <c r="H4" s="36">
        <f t="shared" si="6"/>
        <v>1.7543859649122806E-2</v>
      </c>
      <c r="I4" s="65">
        <f t="shared" si="7"/>
        <v>0.49606299212598426</v>
      </c>
      <c r="J4" s="36">
        <f t="shared" si="8"/>
        <v>7.0866141732283464E-2</v>
      </c>
      <c r="K4" s="37">
        <f t="shared" si="9"/>
        <v>0.54494899028138966</v>
      </c>
      <c r="L4" s="38">
        <f t="shared" si="10"/>
        <v>112.38378846801189</v>
      </c>
      <c r="M4" s="39">
        <v>254</v>
      </c>
      <c r="N4" s="39">
        <v>235</v>
      </c>
      <c r="O4" s="39">
        <v>11</v>
      </c>
      <c r="P4" s="39">
        <v>33</v>
      </c>
      <c r="Q4" s="39">
        <v>6</v>
      </c>
      <c r="R4" s="39">
        <v>0</v>
      </c>
      <c r="S4" s="39">
        <v>6</v>
      </c>
      <c r="T4" s="39">
        <v>14</v>
      </c>
      <c r="U4" s="39">
        <v>126</v>
      </c>
      <c r="V4" s="39">
        <v>57</v>
      </c>
      <c r="W4" s="39">
        <v>4</v>
      </c>
      <c r="X4" s="39">
        <v>1</v>
      </c>
      <c r="Y4" s="39">
        <v>0</v>
      </c>
      <c r="Z4" s="40"/>
      <c r="AA4" s="16" t="s">
        <v>340</v>
      </c>
      <c r="AB4" s="17">
        <f>_xlfn.PERCENTILE.EXC(K2:K308,0.5)</f>
        <v>0.48702812502558773</v>
      </c>
      <c r="AC4" s="17">
        <v>0.4849</v>
      </c>
      <c r="AD4" s="16"/>
      <c r="AE4" s="16"/>
      <c r="AF4" s="40"/>
      <c r="AG4" s="3" t="s">
        <v>216</v>
      </c>
      <c r="AH4" s="20">
        <v>0.23369565217391305</v>
      </c>
      <c r="AI4" s="20">
        <v>0.21666666666666667</v>
      </c>
      <c r="AJ4" s="20">
        <v>0.21276595744680851</v>
      </c>
      <c r="AK4" s="20">
        <v>0.28000000000000003</v>
      </c>
      <c r="AL4" s="20">
        <v>0.47303030303030302</v>
      </c>
      <c r="AM4" s="20">
        <v>6.1538461538461542E-2</v>
      </c>
      <c r="AN4" s="20">
        <v>1.5384615384615385E-2</v>
      </c>
      <c r="AO4" s="20">
        <v>0.29333333333333333</v>
      </c>
      <c r="AP4" s="20">
        <v>0.08</v>
      </c>
      <c r="AQ4" s="24">
        <v>0.54742781384814365</v>
      </c>
      <c r="AR4" s="25">
        <v>112.89499151333133</v>
      </c>
      <c r="AS4" s="40"/>
    </row>
    <row r="5" spans="1:45" x14ac:dyDescent="0.2">
      <c r="A5" s="54" t="s">
        <v>274</v>
      </c>
      <c r="B5" s="65">
        <f t="shared" si="0"/>
        <v>0.19491525423728814</v>
      </c>
      <c r="C5" s="36">
        <f t="shared" si="1"/>
        <v>0.19083969465648856</v>
      </c>
      <c r="D5" s="36">
        <f t="shared" si="2"/>
        <v>0.31034482758620691</v>
      </c>
      <c r="E5" s="36">
        <f t="shared" si="3"/>
        <v>0.27480916030534353</v>
      </c>
      <c r="F5" s="36">
        <f t="shared" si="4"/>
        <v>0.50349166962070191</v>
      </c>
      <c r="G5" s="36">
        <f t="shared" si="5"/>
        <v>0.12</v>
      </c>
      <c r="H5" s="36">
        <f t="shared" si="6"/>
        <v>0.04</v>
      </c>
      <c r="I5" s="36">
        <f t="shared" si="7"/>
        <v>0.35877862595419846</v>
      </c>
      <c r="J5" s="36">
        <f t="shared" si="8"/>
        <v>0.16030534351145037</v>
      </c>
      <c r="K5" s="37">
        <f t="shared" si="9"/>
        <v>0.5421137676812543</v>
      </c>
      <c r="L5" s="38">
        <f t="shared" si="10"/>
        <v>111.79908593137849</v>
      </c>
      <c r="M5" s="39">
        <v>262</v>
      </c>
      <c r="N5" s="39">
        <v>217</v>
      </c>
      <c r="O5" s="39">
        <v>22</v>
      </c>
      <c r="P5" s="39">
        <v>29</v>
      </c>
      <c r="Q5" s="39">
        <v>3</v>
      </c>
      <c r="R5" s="39">
        <v>0</v>
      </c>
      <c r="S5" s="39">
        <v>6</v>
      </c>
      <c r="T5" s="39">
        <v>38</v>
      </c>
      <c r="U5" s="39">
        <v>94</v>
      </c>
      <c r="V5" s="39">
        <v>50</v>
      </c>
      <c r="W5" s="39">
        <v>4</v>
      </c>
      <c r="X5" s="39">
        <v>1</v>
      </c>
      <c r="Y5" s="39">
        <v>1</v>
      </c>
      <c r="Z5" s="40"/>
      <c r="AA5" s="16" t="s">
        <v>341</v>
      </c>
      <c r="AB5" s="17">
        <f>_xlfn.PERCENTILE.EXC(K2:K308,0.7)</f>
        <v>0.49909860064424921</v>
      </c>
      <c r="AC5" s="16"/>
      <c r="AD5" s="16"/>
      <c r="AE5" s="16"/>
      <c r="AF5" s="40"/>
      <c r="AG5" s="3" t="s">
        <v>295</v>
      </c>
      <c r="AH5" s="20">
        <v>0.26213592233009708</v>
      </c>
      <c r="AI5" s="20">
        <v>0.22440944881889763</v>
      </c>
      <c r="AJ5" s="20">
        <v>0.36363636363636365</v>
      </c>
      <c r="AK5" s="20">
        <v>0.26771653543307089</v>
      </c>
      <c r="AL5" s="20">
        <v>0.44413421915734586</v>
      </c>
      <c r="AM5" s="20">
        <v>0.10526315789473684</v>
      </c>
      <c r="AN5" s="20">
        <v>1.7543859649122806E-2</v>
      </c>
      <c r="AO5" s="21">
        <v>0.49606299212598426</v>
      </c>
      <c r="AP5" s="20">
        <v>7.0866141732283464E-2</v>
      </c>
      <c r="AQ5" s="24">
        <v>0.54494899028138966</v>
      </c>
      <c r="AR5" s="25">
        <v>112.38378846801189</v>
      </c>
      <c r="AS5" s="40"/>
    </row>
    <row r="6" spans="1:45" x14ac:dyDescent="0.2">
      <c r="A6" s="54" t="s">
        <v>297</v>
      </c>
      <c r="B6" s="36">
        <f t="shared" si="0"/>
        <v>0.24</v>
      </c>
      <c r="C6" s="36">
        <f t="shared" si="1"/>
        <v>0.22134387351778656</v>
      </c>
      <c r="D6" s="36">
        <f t="shared" si="2"/>
        <v>0.41176470588235292</v>
      </c>
      <c r="E6" s="36">
        <f t="shared" si="3"/>
        <v>0.27667984189723321</v>
      </c>
      <c r="F6" s="36">
        <f t="shared" si="4"/>
        <v>0.45357962091029824</v>
      </c>
      <c r="G6" s="36">
        <f t="shared" si="5"/>
        <v>7.1428571428571425E-2</v>
      </c>
      <c r="H6" s="36">
        <f t="shared" si="6"/>
        <v>5.3571428571428568E-2</v>
      </c>
      <c r="I6" s="36">
        <f t="shared" si="7"/>
        <v>0.40711462450592883</v>
      </c>
      <c r="J6" s="36">
        <f t="shared" si="8"/>
        <v>7.5098814229249009E-2</v>
      </c>
      <c r="K6" s="37">
        <f t="shared" si="9"/>
        <v>0.54169443294647412</v>
      </c>
      <c r="L6" s="38">
        <f t="shared" si="10"/>
        <v>111.71260733068141</v>
      </c>
      <c r="M6" s="39">
        <v>253</v>
      </c>
      <c r="N6" s="39">
        <v>231</v>
      </c>
      <c r="O6" s="39">
        <v>14</v>
      </c>
      <c r="P6" s="39">
        <v>34</v>
      </c>
      <c r="Q6" s="39">
        <v>10</v>
      </c>
      <c r="R6" s="39">
        <v>0</v>
      </c>
      <c r="S6" s="39">
        <v>4</v>
      </c>
      <c r="T6" s="39">
        <v>17</v>
      </c>
      <c r="U6" s="39">
        <v>103</v>
      </c>
      <c r="V6" s="39">
        <v>56</v>
      </c>
      <c r="W6" s="39">
        <v>2</v>
      </c>
      <c r="X6" s="39">
        <v>2</v>
      </c>
      <c r="Y6" s="39">
        <v>1</v>
      </c>
      <c r="Z6" s="40"/>
      <c r="AA6" s="16" t="s">
        <v>342</v>
      </c>
      <c r="AB6" s="17">
        <f>_xlfn.PERCENTILE.EXC(K2:K308,0.9)</f>
        <v>0.51620871745511621</v>
      </c>
      <c r="AC6" s="16"/>
      <c r="AD6" s="16"/>
      <c r="AE6" s="16"/>
      <c r="AF6" s="40"/>
      <c r="AG6" s="3" t="s">
        <v>274</v>
      </c>
      <c r="AH6" s="21">
        <v>0.19491525423728814</v>
      </c>
      <c r="AI6" s="20">
        <v>0.19083969465648856</v>
      </c>
      <c r="AJ6" s="20">
        <v>0.31034482758620691</v>
      </c>
      <c r="AK6" s="20">
        <v>0.27480916030534353</v>
      </c>
      <c r="AL6" s="20">
        <v>0.50349166962070191</v>
      </c>
      <c r="AM6" s="20">
        <v>0.12</v>
      </c>
      <c r="AN6" s="20">
        <v>0.04</v>
      </c>
      <c r="AO6" s="20">
        <v>0.35877862595419846</v>
      </c>
      <c r="AP6" s="20">
        <v>0.16030534351145037</v>
      </c>
      <c r="AQ6" s="24">
        <v>0.5421137676812543</v>
      </c>
      <c r="AR6" s="25">
        <v>111.79908593137849</v>
      </c>
      <c r="AS6" s="40"/>
    </row>
    <row r="7" spans="1:45" x14ac:dyDescent="0.2">
      <c r="A7" s="54" t="s">
        <v>283</v>
      </c>
      <c r="B7" s="36">
        <f t="shared" si="0"/>
        <v>0.29104477611940299</v>
      </c>
      <c r="C7" s="36">
        <f t="shared" si="1"/>
        <v>0.25968992248062017</v>
      </c>
      <c r="D7" s="36">
        <f t="shared" si="2"/>
        <v>0.27272727272727271</v>
      </c>
      <c r="E7" s="36">
        <f t="shared" si="3"/>
        <v>0.30232558139534882</v>
      </c>
      <c r="F7" s="36">
        <f t="shared" si="4"/>
        <v>0.47638697125643276</v>
      </c>
      <c r="G7" s="36">
        <f t="shared" si="5"/>
        <v>7.4626865671641784E-2</v>
      </c>
      <c r="H7" s="36">
        <f t="shared" si="6"/>
        <v>0</v>
      </c>
      <c r="I7" s="36">
        <f t="shared" si="7"/>
        <v>0.42248062015503873</v>
      </c>
      <c r="J7" s="36">
        <f t="shared" si="8"/>
        <v>3.4883720930232558E-2</v>
      </c>
      <c r="K7" s="37">
        <f t="shared" si="9"/>
        <v>0.54088248542965978</v>
      </c>
      <c r="L7" s="38">
        <f t="shared" si="10"/>
        <v>111.54516094651676</v>
      </c>
      <c r="M7" s="39">
        <v>258</v>
      </c>
      <c r="N7" s="39">
        <v>248</v>
      </c>
      <c r="O7" s="39">
        <v>11</v>
      </c>
      <c r="P7" s="39">
        <v>44</v>
      </c>
      <c r="Q7" s="39">
        <v>6</v>
      </c>
      <c r="R7" s="39">
        <v>1</v>
      </c>
      <c r="S7" s="39">
        <v>5</v>
      </c>
      <c r="T7" s="39">
        <v>7</v>
      </c>
      <c r="U7" s="39">
        <v>109</v>
      </c>
      <c r="V7" s="39">
        <v>67</v>
      </c>
      <c r="W7" s="39">
        <v>2</v>
      </c>
      <c r="X7" s="39">
        <v>0</v>
      </c>
      <c r="Y7" s="39">
        <v>0</v>
      </c>
      <c r="Z7" s="40"/>
      <c r="AA7" s="40"/>
      <c r="AB7" s="40"/>
      <c r="AC7" s="40"/>
      <c r="AD7" s="40"/>
      <c r="AE7" s="40"/>
      <c r="AF7" s="40"/>
      <c r="AG7" s="3" t="s">
        <v>297</v>
      </c>
      <c r="AH7" s="20">
        <v>0.24</v>
      </c>
      <c r="AI7" s="20">
        <v>0.22134387351778656</v>
      </c>
      <c r="AJ7" s="20">
        <v>0.41176470588235292</v>
      </c>
      <c r="AK7" s="20">
        <v>0.27667984189723321</v>
      </c>
      <c r="AL7" s="20">
        <v>0.45357962091029824</v>
      </c>
      <c r="AM7" s="20">
        <v>7.1428571428571425E-2</v>
      </c>
      <c r="AN7" s="20">
        <v>5.3571428571428568E-2</v>
      </c>
      <c r="AO7" s="20">
        <v>0.40711462450592883</v>
      </c>
      <c r="AP7" s="20">
        <v>7.5098814229249009E-2</v>
      </c>
      <c r="AQ7" s="24">
        <v>0.54169443294647412</v>
      </c>
      <c r="AR7" s="25">
        <v>111.71260733068141</v>
      </c>
      <c r="AS7" s="40"/>
    </row>
    <row r="8" spans="1:45" x14ac:dyDescent="0.2">
      <c r="A8" s="54" t="s">
        <v>277</v>
      </c>
      <c r="B8" s="36">
        <f t="shared" si="0"/>
        <v>0.25490196078431371</v>
      </c>
      <c r="C8" s="65">
        <f t="shared" si="1"/>
        <v>0.16858237547892721</v>
      </c>
      <c r="D8" s="36">
        <f t="shared" si="2"/>
        <v>0.31034482758620691</v>
      </c>
      <c r="E8" s="36">
        <f t="shared" si="3"/>
        <v>0.24521072796934865</v>
      </c>
      <c r="F8" s="36">
        <f t="shared" si="4"/>
        <v>0.53771106941838653</v>
      </c>
      <c r="G8" s="36">
        <f t="shared" si="5"/>
        <v>6.8181818181818177E-2</v>
      </c>
      <c r="H8" s="36">
        <f t="shared" si="6"/>
        <v>2.2727272727272728E-2</v>
      </c>
      <c r="I8" s="36">
        <f t="shared" si="7"/>
        <v>0.38314176245210729</v>
      </c>
      <c r="J8" s="64">
        <f t="shared" si="8"/>
        <v>0.21072796934865901</v>
      </c>
      <c r="K8" s="37">
        <f t="shared" si="9"/>
        <v>0.54078085071253124</v>
      </c>
      <c r="L8" s="38">
        <f t="shared" si="10"/>
        <v>111.52420101310192</v>
      </c>
      <c r="M8" s="39">
        <v>261</v>
      </c>
      <c r="N8" s="39">
        <v>205</v>
      </c>
      <c r="O8" s="39">
        <v>20</v>
      </c>
      <c r="P8" s="39">
        <v>29</v>
      </c>
      <c r="Q8" s="39">
        <v>6</v>
      </c>
      <c r="R8" s="39">
        <v>0</v>
      </c>
      <c r="S8" s="39">
        <v>3</v>
      </c>
      <c r="T8" s="39">
        <v>44</v>
      </c>
      <c r="U8" s="39">
        <v>100</v>
      </c>
      <c r="V8" s="39">
        <v>44</v>
      </c>
      <c r="W8" s="39">
        <v>11</v>
      </c>
      <c r="X8" s="39">
        <v>1</v>
      </c>
      <c r="Y8" s="39">
        <v>0</v>
      </c>
      <c r="Z8" s="40"/>
      <c r="AF8" s="40"/>
      <c r="AG8" s="3" t="s">
        <v>283</v>
      </c>
      <c r="AH8" s="20">
        <v>0.29104477611940299</v>
      </c>
      <c r="AI8" s="20">
        <v>0.25968992248062017</v>
      </c>
      <c r="AJ8" s="20">
        <v>0.27272727272727271</v>
      </c>
      <c r="AK8" s="20">
        <v>0.30232558139534882</v>
      </c>
      <c r="AL8" s="20">
        <v>0.47638697125643276</v>
      </c>
      <c r="AM8" s="20">
        <v>7.4626865671641784E-2</v>
      </c>
      <c r="AN8" s="20">
        <v>0</v>
      </c>
      <c r="AO8" s="20">
        <v>0.42248062015503873</v>
      </c>
      <c r="AP8" s="20">
        <v>3.4883720930232558E-2</v>
      </c>
      <c r="AQ8" s="24">
        <v>0.54088248542965978</v>
      </c>
      <c r="AR8" s="25">
        <v>111.54516094651676</v>
      </c>
      <c r="AS8" s="40"/>
    </row>
    <row r="9" spans="1:45" x14ac:dyDescent="0.2">
      <c r="A9" s="54" t="s">
        <v>307</v>
      </c>
      <c r="B9" s="36">
        <f t="shared" si="0"/>
        <v>0.28666666666666668</v>
      </c>
      <c r="C9" s="36">
        <f t="shared" si="1"/>
        <v>0.25702811244979917</v>
      </c>
      <c r="D9" s="36">
        <f t="shared" si="2"/>
        <v>0.2391304347826087</v>
      </c>
      <c r="E9" s="36">
        <f t="shared" si="3"/>
        <v>0.36144578313253012</v>
      </c>
      <c r="F9" s="36">
        <f t="shared" si="4"/>
        <v>0.50737524124620903</v>
      </c>
      <c r="G9" s="36">
        <f t="shared" si="5"/>
        <v>4.6875E-2</v>
      </c>
      <c r="H9" s="36">
        <f t="shared" si="6"/>
        <v>4.6875E-2</v>
      </c>
      <c r="I9" s="36">
        <f t="shared" si="7"/>
        <v>0.33333333333333331</v>
      </c>
      <c r="J9" s="36">
        <f t="shared" si="8"/>
        <v>4.8192771084337352E-2</v>
      </c>
      <c r="K9" s="37">
        <f t="shared" si="9"/>
        <v>0.53718354010693525</v>
      </c>
      <c r="L9" s="38">
        <f t="shared" si="10"/>
        <v>110.78233452401223</v>
      </c>
      <c r="M9" s="39">
        <v>249</v>
      </c>
      <c r="N9" s="39">
        <v>234</v>
      </c>
      <c r="O9" s="39">
        <v>26</v>
      </c>
      <c r="P9" s="39">
        <v>46</v>
      </c>
      <c r="Q9" s="39">
        <v>7</v>
      </c>
      <c r="R9" s="39">
        <v>1</v>
      </c>
      <c r="S9" s="39">
        <v>3</v>
      </c>
      <c r="T9" s="39">
        <v>9</v>
      </c>
      <c r="U9" s="39">
        <v>83</v>
      </c>
      <c r="V9" s="39">
        <v>64</v>
      </c>
      <c r="W9" s="39">
        <v>3</v>
      </c>
      <c r="X9" s="39">
        <v>1</v>
      </c>
      <c r="Y9" s="39">
        <v>2</v>
      </c>
      <c r="Z9" s="40"/>
      <c r="AF9" s="40"/>
      <c r="AG9" s="3" t="s">
        <v>277</v>
      </c>
      <c r="AH9" s="20">
        <v>0.25490196078431371</v>
      </c>
      <c r="AI9" s="21">
        <v>0.16858237547892721</v>
      </c>
      <c r="AJ9" s="20">
        <v>0.31034482758620691</v>
      </c>
      <c r="AK9" s="20">
        <v>0.24521072796934865</v>
      </c>
      <c r="AL9" s="20">
        <v>0.53771106941838653</v>
      </c>
      <c r="AM9" s="20">
        <v>6.8181818181818177E-2</v>
      </c>
      <c r="AN9" s="20">
        <v>2.2727272727272728E-2</v>
      </c>
      <c r="AO9" s="20">
        <v>0.38314176245210729</v>
      </c>
      <c r="AP9" s="70">
        <v>0.21072796934865901</v>
      </c>
      <c r="AQ9" s="24">
        <v>0.54078085071253124</v>
      </c>
      <c r="AR9" s="25">
        <v>111.52420101310192</v>
      </c>
      <c r="AS9" s="40"/>
    </row>
    <row r="10" spans="1:45" x14ac:dyDescent="0.2">
      <c r="A10" s="54" t="s">
        <v>270</v>
      </c>
      <c r="B10" s="36">
        <f t="shared" si="0"/>
        <v>0.21641791044776118</v>
      </c>
      <c r="C10" s="36">
        <f t="shared" si="1"/>
        <v>0.23106060606060605</v>
      </c>
      <c r="D10" s="36">
        <f t="shared" si="2"/>
        <v>0.4</v>
      </c>
      <c r="E10" s="36">
        <f t="shared" si="3"/>
        <v>0.28409090909090912</v>
      </c>
      <c r="F10" s="36">
        <f t="shared" si="4"/>
        <v>0.48844457230533178</v>
      </c>
      <c r="G10" s="36">
        <f t="shared" si="5"/>
        <v>9.8360655737704916E-2</v>
      </c>
      <c r="H10" s="36">
        <f t="shared" si="6"/>
        <v>1.6393442622950821E-2</v>
      </c>
      <c r="I10" s="36">
        <f t="shared" si="7"/>
        <v>0.37121212121212122</v>
      </c>
      <c r="J10" s="36">
        <f t="shared" si="8"/>
        <v>9.8484848484848481E-2</v>
      </c>
      <c r="K10" s="37">
        <f t="shared" si="9"/>
        <v>0.53476631863075097</v>
      </c>
      <c r="L10" s="38">
        <f t="shared" si="10"/>
        <v>110.28383556006413</v>
      </c>
      <c r="M10" s="39">
        <v>264</v>
      </c>
      <c r="N10" s="39">
        <v>237</v>
      </c>
      <c r="O10" s="39">
        <v>14</v>
      </c>
      <c r="P10" s="39">
        <v>35</v>
      </c>
      <c r="Q10" s="39">
        <v>8</v>
      </c>
      <c r="R10" s="39">
        <v>0</v>
      </c>
      <c r="S10" s="39">
        <v>6</v>
      </c>
      <c r="T10" s="39">
        <v>23</v>
      </c>
      <c r="U10" s="39">
        <v>98</v>
      </c>
      <c r="V10" s="39">
        <v>61</v>
      </c>
      <c r="W10" s="39">
        <v>3</v>
      </c>
      <c r="X10" s="39">
        <v>0</v>
      </c>
      <c r="Y10" s="39">
        <v>1</v>
      </c>
      <c r="Z10" s="40"/>
      <c r="AF10" s="40"/>
      <c r="AG10" s="3" t="s">
        <v>307</v>
      </c>
      <c r="AH10" s="20">
        <v>0.28666666666666668</v>
      </c>
      <c r="AI10" s="20">
        <v>0.25702811244979917</v>
      </c>
      <c r="AJ10" s="20">
        <v>0.2391304347826087</v>
      </c>
      <c r="AK10" s="20">
        <v>0.36144578313253012</v>
      </c>
      <c r="AL10" s="20">
        <v>0.50737524124620903</v>
      </c>
      <c r="AM10" s="20">
        <v>4.6875E-2</v>
      </c>
      <c r="AN10" s="20">
        <v>4.6875E-2</v>
      </c>
      <c r="AO10" s="20">
        <v>0.33333333333333331</v>
      </c>
      <c r="AP10" s="20">
        <v>4.8192771084337352E-2</v>
      </c>
      <c r="AQ10" s="24">
        <v>0.53718354010693525</v>
      </c>
      <c r="AR10" s="25">
        <v>110.78233452401223</v>
      </c>
      <c r="AS10" s="40"/>
    </row>
    <row r="11" spans="1:45" x14ac:dyDescent="0.2">
      <c r="A11" s="54" t="s">
        <v>294</v>
      </c>
      <c r="B11" s="36">
        <f t="shared" si="0"/>
        <v>0.27950310559006208</v>
      </c>
      <c r="C11" s="36">
        <f t="shared" si="1"/>
        <v>0.24803149606299213</v>
      </c>
      <c r="D11" s="65">
        <f t="shared" si="2"/>
        <v>0.1875</v>
      </c>
      <c r="E11" s="36">
        <f t="shared" si="3"/>
        <v>0.32283464566929132</v>
      </c>
      <c r="F11" s="36">
        <f t="shared" si="4"/>
        <v>0.59208417904070076</v>
      </c>
      <c r="G11" s="36">
        <f t="shared" si="5"/>
        <v>4.7619047619047616E-2</v>
      </c>
      <c r="H11" s="36">
        <f t="shared" si="6"/>
        <v>3.1746031746031744E-2</v>
      </c>
      <c r="I11" s="36">
        <f t="shared" si="7"/>
        <v>0.23228346456692914</v>
      </c>
      <c r="J11" s="36">
        <f t="shared" si="8"/>
        <v>0.11811023622047244</v>
      </c>
      <c r="K11" s="37">
        <f t="shared" si="9"/>
        <v>0.53096854700960616</v>
      </c>
      <c r="L11" s="38">
        <f t="shared" si="10"/>
        <v>109.50062837896601</v>
      </c>
      <c r="M11" s="39">
        <v>254</v>
      </c>
      <c r="N11" s="39">
        <v>222</v>
      </c>
      <c r="O11" s="39">
        <v>19</v>
      </c>
      <c r="P11" s="39">
        <v>48</v>
      </c>
      <c r="Q11" s="39">
        <v>6</v>
      </c>
      <c r="R11" s="39">
        <v>0</v>
      </c>
      <c r="S11" s="39">
        <v>3</v>
      </c>
      <c r="T11" s="39">
        <v>27</v>
      </c>
      <c r="U11" s="39">
        <v>59</v>
      </c>
      <c r="V11" s="39">
        <v>63</v>
      </c>
      <c r="W11" s="39">
        <v>3</v>
      </c>
      <c r="X11" s="39">
        <v>1</v>
      </c>
      <c r="Y11" s="39">
        <v>1</v>
      </c>
      <c r="Z11" s="40"/>
      <c r="AF11" s="40"/>
      <c r="AG11" s="3" t="s">
        <v>270</v>
      </c>
      <c r="AH11" s="20">
        <v>0.21641791044776118</v>
      </c>
      <c r="AI11" s="20">
        <v>0.23106060606060605</v>
      </c>
      <c r="AJ11" s="20">
        <v>0.4</v>
      </c>
      <c r="AK11" s="20">
        <v>0.28409090909090912</v>
      </c>
      <c r="AL11" s="20">
        <v>0.48844457230533178</v>
      </c>
      <c r="AM11" s="20">
        <v>9.8360655737704916E-2</v>
      </c>
      <c r="AN11" s="20">
        <v>1.6393442622950821E-2</v>
      </c>
      <c r="AO11" s="20">
        <v>0.37121212121212122</v>
      </c>
      <c r="AP11" s="20">
        <v>9.8484848484848481E-2</v>
      </c>
      <c r="AQ11" s="24">
        <v>0.53476631863075097</v>
      </c>
      <c r="AR11" s="25">
        <v>110.28383556006413</v>
      </c>
      <c r="AS11" s="40"/>
    </row>
    <row r="12" spans="1:45" x14ac:dyDescent="0.2">
      <c r="A12" s="54" t="s">
        <v>208</v>
      </c>
      <c r="B12" s="36">
        <f t="shared" si="0"/>
        <v>0.31111111111111112</v>
      </c>
      <c r="C12" s="36">
        <f t="shared" si="1"/>
        <v>0.23948220064724918</v>
      </c>
      <c r="D12" s="36">
        <f t="shared" si="2"/>
        <v>0.29166666666666669</v>
      </c>
      <c r="E12" s="36">
        <f t="shared" si="3"/>
        <v>0.28802588996763756</v>
      </c>
      <c r="F12" s="36">
        <f t="shared" si="4"/>
        <v>0.56841569397476455</v>
      </c>
      <c r="G12" s="36">
        <f t="shared" si="5"/>
        <v>8.1081081081081086E-2</v>
      </c>
      <c r="H12" s="36">
        <f t="shared" si="6"/>
        <v>0</v>
      </c>
      <c r="I12" s="36">
        <f t="shared" si="7"/>
        <v>0.40776699029126212</v>
      </c>
      <c r="J12" s="36">
        <f t="shared" si="8"/>
        <v>0.13592233009708737</v>
      </c>
      <c r="K12" s="37">
        <f t="shared" si="9"/>
        <v>0.53028229651722425</v>
      </c>
      <c r="L12" s="38">
        <f t="shared" si="10"/>
        <v>109.35910425185074</v>
      </c>
      <c r="M12" s="39">
        <v>309</v>
      </c>
      <c r="N12" s="39">
        <v>267</v>
      </c>
      <c r="O12" s="39">
        <v>15</v>
      </c>
      <c r="P12" s="39">
        <v>48</v>
      </c>
      <c r="Q12" s="39">
        <v>8</v>
      </c>
      <c r="R12" s="39">
        <v>0</v>
      </c>
      <c r="S12" s="39">
        <v>6</v>
      </c>
      <c r="T12" s="39">
        <v>40</v>
      </c>
      <c r="U12" s="39">
        <v>126</v>
      </c>
      <c r="V12" s="39">
        <v>74</v>
      </c>
      <c r="W12" s="39">
        <v>2</v>
      </c>
      <c r="X12" s="39">
        <v>0</v>
      </c>
      <c r="Y12" s="39">
        <v>0</v>
      </c>
      <c r="Z12" s="40"/>
      <c r="AF12" s="40"/>
      <c r="AG12" s="4" t="s">
        <v>294</v>
      </c>
      <c r="AH12" s="26">
        <v>0.27950310559006208</v>
      </c>
      <c r="AI12" s="26">
        <v>0.24803149606299213</v>
      </c>
      <c r="AJ12" s="69">
        <v>0.1875</v>
      </c>
      <c r="AK12" s="26">
        <v>0.32283464566929132</v>
      </c>
      <c r="AL12" s="26">
        <v>0.59208417904070076</v>
      </c>
      <c r="AM12" s="26">
        <v>4.7619047619047616E-2</v>
      </c>
      <c r="AN12" s="26">
        <v>3.1746031746031744E-2</v>
      </c>
      <c r="AO12" s="26">
        <v>0.23228346456692914</v>
      </c>
      <c r="AP12" s="26">
        <v>0.11811023622047244</v>
      </c>
      <c r="AQ12" s="27">
        <v>0.53096854700960616</v>
      </c>
      <c r="AR12" s="28">
        <v>109.50062837896601</v>
      </c>
      <c r="AS12" s="40"/>
    </row>
    <row r="13" spans="1:45" x14ac:dyDescent="0.2">
      <c r="A13" s="54" t="s">
        <v>311</v>
      </c>
      <c r="B13" s="36">
        <f t="shared" si="0"/>
        <v>0.29197080291970801</v>
      </c>
      <c r="C13" s="36">
        <f t="shared" si="1"/>
        <v>0.26720647773279355</v>
      </c>
      <c r="D13" s="36">
        <f t="shared" si="2"/>
        <v>0.29545454545454547</v>
      </c>
      <c r="E13" s="36">
        <f t="shared" si="3"/>
        <v>0.33198380566801622</v>
      </c>
      <c r="F13" s="36">
        <f t="shared" si="4"/>
        <v>0.56558998022412665</v>
      </c>
      <c r="G13" s="36">
        <f t="shared" si="5"/>
        <v>6.0606060606060608E-2</v>
      </c>
      <c r="H13" s="36">
        <f t="shared" si="6"/>
        <v>4.5454545454545456E-2</v>
      </c>
      <c r="I13" s="36">
        <f t="shared" si="7"/>
        <v>0.33603238866396762</v>
      </c>
      <c r="J13" s="36">
        <f t="shared" si="8"/>
        <v>8.9068825910931168E-2</v>
      </c>
      <c r="K13" s="37">
        <f t="shared" si="9"/>
        <v>0.52846264724767789</v>
      </c>
      <c r="L13" s="38">
        <f t="shared" si="10"/>
        <v>108.98384146167825</v>
      </c>
      <c r="M13" s="39">
        <v>247</v>
      </c>
      <c r="N13" s="39">
        <v>222</v>
      </c>
      <c r="O13" s="39">
        <v>16</v>
      </c>
      <c r="P13" s="39">
        <v>44</v>
      </c>
      <c r="Q13" s="39">
        <v>8</v>
      </c>
      <c r="R13" s="39">
        <v>1</v>
      </c>
      <c r="S13" s="39">
        <v>4</v>
      </c>
      <c r="T13" s="39">
        <v>21</v>
      </c>
      <c r="U13" s="39">
        <v>83</v>
      </c>
      <c r="V13" s="39">
        <v>66</v>
      </c>
      <c r="W13" s="39">
        <v>1</v>
      </c>
      <c r="X13" s="39">
        <v>1</v>
      </c>
      <c r="Y13" s="39">
        <v>2</v>
      </c>
      <c r="Z13" s="40"/>
      <c r="AF13" s="40"/>
      <c r="AG13" s="71" t="s">
        <v>344</v>
      </c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3"/>
      <c r="AS13" s="40"/>
    </row>
    <row r="14" spans="1:45" x14ac:dyDescent="0.2">
      <c r="A14" s="54" t="s">
        <v>210</v>
      </c>
      <c r="B14" s="36">
        <f t="shared" si="0"/>
        <v>0.28888888888888886</v>
      </c>
      <c r="C14" s="36">
        <f t="shared" si="1"/>
        <v>0.26797385620915032</v>
      </c>
      <c r="D14" s="36">
        <f t="shared" si="2"/>
        <v>0.24561403508771928</v>
      </c>
      <c r="E14" s="36">
        <f t="shared" si="3"/>
        <v>0.33986928104575165</v>
      </c>
      <c r="F14" s="36">
        <f t="shared" si="4"/>
        <v>0.57578997386552622</v>
      </c>
      <c r="G14" s="36">
        <f t="shared" si="5"/>
        <v>6.097560975609756E-2</v>
      </c>
      <c r="H14" s="36">
        <f t="shared" si="6"/>
        <v>2.4390243902439025E-2</v>
      </c>
      <c r="I14" s="36">
        <f t="shared" si="7"/>
        <v>0.30065359477124182</v>
      </c>
      <c r="J14" s="36">
        <f t="shared" si="8"/>
        <v>9.1503267973856203E-2</v>
      </c>
      <c r="K14" s="37">
        <f t="shared" si="9"/>
        <v>0.52792887782094422</v>
      </c>
      <c r="L14" s="38">
        <f t="shared" si="10"/>
        <v>108.87376321322834</v>
      </c>
      <c r="M14" s="39">
        <v>306</v>
      </c>
      <c r="N14" s="39">
        <v>276</v>
      </c>
      <c r="O14" s="39">
        <v>22</v>
      </c>
      <c r="P14" s="39">
        <v>57</v>
      </c>
      <c r="Q14" s="39">
        <v>8</v>
      </c>
      <c r="R14" s="39">
        <v>1</v>
      </c>
      <c r="S14" s="39">
        <v>5</v>
      </c>
      <c r="T14" s="39">
        <v>27</v>
      </c>
      <c r="U14" s="39">
        <v>92</v>
      </c>
      <c r="V14" s="39">
        <v>82</v>
      </c>
      <c r="W14" s="39">
        <v>1</v>
      </c>
      <c r="X14" s="39">
        <v>1</v>
      </c>
      <c r="Y14" s="39">
        <v>1</v>
      </c>
      <c r="Z14" s="40"/>
      <c r="AF14" s="40"/>
      <c r="AG14" s="5" t="s">
        <v>0</v>
      </c>
      <c r="AH14" s="29" t="s">
        <v>10</v>
      </c>
      <c r="AI14" s="29" t="s">
        <v>323</v>
      </c>
      <c r="AJ14" s="29" t="s">
        <v>324</v>
      </c>
      <c r="AK14" s="29" t="s">
        <v>325</v>
      </c>
      <c r="AL14" s="29" t="s">
        <v>9</v>
      </c>
      <c r="AM14" s="29" t="s">
        <v>326</v>
      </c>
      <c r="AN14" s="29" t="s">
        <v>327</v>
      </c>
      <c r="AO14" s="29" t="s">
        <v>328</v>
      </c>
      <c r="AP14" s="29" t="s">
        <v>329</v>
      </c>
      <c r="AQ14" s="29" t="s">
        <v>330</v>
      </c>
      <c r="AR14" s="29" t="s">
        <v>337</v>
      </c>
      <c r="AS14" s="40"/>
    </row>
    <row r="15" spans="1:45" x14ac:dyDescent="0.2">
      <c r="A15" s="54" t="s">
        <v>220</v>
      </c>
      <c r="B15" s="36">
        <f t="shared" si="0"/>
        <v>0.28292682926829266</v>
      </c>
      <c r="C15" s="36">
        <f t="shared" si="1"/>
        <v>0.26779661016949152</v>
      </c>
      <c r="D15" s="36">
        <f t="shared" si="2"/>
        <v>0.19672131147540983</v>
      </c>
      <c r="E15" s="36">
        <f t="shared" si="3"/>
        <v>0.34237288135593219</v>
      </c>
      <c r="F15" s="36">
        <f t="shared" si="4"/>
        <v>0.59291084854994636</v>
      </c>
      <c r="G15" s="36">
        <f t="shared" si="5"/>
        <v>3.7974683544303799E-2</v>
      </c>
      <c r="H15" s="36">
        <f t="shared" si="6"/>
        <v>3.7974683544303799E-2</v>
      </c>
      <c r="I15" s="36">
        <f t="shared" si="7"/>
        <v>0.20338983050847459</v>
      </c>
      <c r="J15" s="36">
        <f t="shared" si="8"/>
        <v>8.8135593220338981E-2</v>
      </c>
      <c r="K15" s="37">
        <f t="shared" si="9"/>
        <v>0.52791865164734098</v>
      </c>
      <c r="L15" s="38">
        <f t="shared" si="10"/>
        <v>108.87165428899588</v>
      </c>
      <c r="M15" s="39">
        <v>295</v>
      </c>
      <c r="N15" s="39">
        <v>266</v>
      </c>
      <c r="O15" s="39">
        <v>22</v>
      </c>
      <c r="P15" s="39">
        <v>61</v>
      </c>
      <c r="Q15" s="39">
        <v>9</v>
      </c>
      <c r="R15" s="39">
        <v>0</v>
      </c>
      <c r="S15" s="39">
        <v>3</v>
      </c>
      <c r="T15" s="39">
        <v>26</v>
      </c>
      <c r="U15" s="39">
        <v>60</v>
      </c>
      <c r="V15" s="39">
        <v>79</v>
      </c>
      <c r="W15" s="39">
        <v>0</v>
      </c>
      <c r="X15" s="39">
        <v>1</v>
      </c>
      <c r="Y15" s="39">
        <v>2</v>
      </c>
      <c r="Z15" s="40"/>
      <c r="AF15" s="40"/>
      <c r="AG15" s="6" t="s">
        <v>191</v>
      </c>
      <c r="AH15" s="30">
        <v>0.31140350877192985</v>
      </c>
      <c r="AI15" s="31">
        <v>0.59627329192546585</v>
      </c>
      <c r="AJ15" s="31">
        <v>0.54255319148936165</v>
      </c>
      <c r="AK15" s="31">
        <v>0.77950310559006208</v>
      </c>
      <c r="AL15" s="31">
        <v>1.015837249726389</v>
      </c>
      <c r="AM15" s="30">
        <v>0.11979166666666667</v>
      </c>
      <c r="AN15" s="30">
        <v>3.6458333333333336E-2</v>
      </c>
      <c r="AO15" s="30">
        <v>0.13975155279503104</v>
      </c>
      <c r="AP15" s="30">
        <v>6.5217391304347824E-2</v>
      </c>
      <c r="AQ15" s="31">
        <v>0.41762109593153302</v>
      </c>
      <c r="AR15" s="32">
        <v>86.125200233353894</v>
      </c>
      <c r="AS15" s="40"/>
    </row>
    <row r="16" spans="1:45" x14ac:dyDescent="0.2">
      <c r="A16" s="54" t="s">
        <v>227</v>
      </c>
      <c r="B16" s="36">
        <f t="shared" si="0"/>
        <v>0.27717391304347827</v>
      </c>
      <c r="C16" s="36">
        <f t="shared" si="1"/>
        <v>0.27586206896551724</v>
      </c>
      <c r="D16" s="36">
        <f t="shared" si="2"/>
        <v>0.27272727272727271</v>
      </c>
      <c r="E16" s="36">
        <f t="shared" si="3"/>
        <v>0.32413793103448274</v>
      </c>
      <c r="F16" s="36">
        <f t="shared" si="4"/>
        <v>0.56718786585841763</v>
      </c>
      <c r="G16" s="36">
        <f t="shared" si="5"/>
        <v>0.05</v>
      </c>
      <c r="H16" s="36">
        <f t="shared" si="6"/>
        <v>2.5000000000000001E-2</v>
      </c>
      <c r="I16" s="36">
        <f t="shared" si="7"/>
        <v>0.27241379310344827</v>
      </c>
      <c r="J16" s="36">
        <f t="shared" si="8"/>
        <v>7.586206896551724E-2</v>
      </c>
      <c r="K16" s="37">
        <f t="shared" si="9"/>
        <v>0.52776380869537842</v>
      </c>
      <c r="L16" s="38">
        <f t="shared" si="10"/>
        <v>108.83972132303124</v>
      </c>
      <c r="M16" s="39">
        <v>290</v>
      </c>
      <c r="N16" s="39">
        <v>266</v>
      </c>
      <c r="O16" s="39">
        <v>14</v>
      </c>
      <c r="P16" s="39">
        <v>55</v>
      </c>
      <c r="Q16" s="39">
        <v>9</v>
      </c>
      <c r="R16" s="39">
        <v>2</v>
      </c>
      <c r="S16" s="39">
        <v>4</v>
      </c>
      <c r="T16" s="39">
        <v>21</v>
      </c>
      <c r="U16" s="39">
        <v>79</v>
      </c>
      <c r="V16" s="39">
        <v>80</v>
      </c>
      <c r="W16" s="39">
        <v>1</v>
      </c>
      <c r="X16" s="39">
        <v>1</v>
      </c>
      <c r="Y16" s="39">
        <v>1</v>
      </c>
      <c r="Z16" s="40"/>
      <c r="AF16" s="40"/>
      <c r="AG16" s="7" t="s">
        <v>207</v>
      </c>
      <c r="AH16" s="30">
        <v>0.29716981132075471</v>
      </c>
      <c r="AI16" s="30">
        <v>0.52427184466019416</v>
      </c>
      <c r="AJ16" s="30">
        <v>0.45783132530120479</v>
      </c>
      <c r="AK16" s="30">
        <v>0.71844660194174759</v>
      </c>
      <c r="AL16" s="30">
        <v>0.97870511841100072</v>
      </c>
      <c r="AM16" s="30">
        <v>0.12345679012345678</v>
      </c>
      <c r="AN16" s="30">
        <v>1.2345679012345678E-2</v>
      </c>
      <c r="AO16" s="30">
        <v>0.13268608414239483</v>
      </c>
      <c r="AP16" s="30">
        <v>0.11326860841423948</v>
      </c>
      <c r="AQ16" s="30">
        <v>0.43220008286000927</v>
      </c>
      <c r="AR16" s="33">
        <v>89.131796836463039</v>
      </c>
      <c r="AS16" s="40"/>
    </row>
    <row r="17" spans="1:45" x14ac:dyDescent="0.2">
      <c r="A17" s="54" t="s">
        <v>230</v>
      </c>
      <c r="B17" s="36">
        <f t="shared" si="0"/>
        <v>0.29629629629629628</v>
      </c>
      <c r="C17" s="36">
        <f t="shared" si="1"/>
        <v>0.25874125874125875</v>
      </c>
      <c r="D17" s="36">
        <f t="shared" si="2"/>
        <v>0.20754716981132076</v>
      </c>
      <c r="E17" s="36">
        <f t="shared" si="3"/>
        <v>0.34615384615384615</v>
      </c>
      <c r="F17" s="36">
        <f t="shared" si="4"/>
        <v>0.6382453390895515</v>
      </c>
      <c r="G17" s="36">
        <f t="shared" si="5"/>
        <v>6.7567567567567571E-2</v>
      </c>
      <c r="H17" s="36">
        <f t="shared" si="6"/>
        <v>9.45945945945946E-2</v>
      </c>
      <c r="I17" s="36">
        <f t="shared" si="7"/>
        <v>0.26573426573426573</v>
      </c>
      <c r="J17" s="36">
        <f t="shared" si="8"/>
        <v>0.13986013986013987</v>
      </c>
      <c r="K17" s="37">
        <f t="shared" si="9"/>
        <v>0.52634773878803198</v>
      </c>
      <c r="L17" s="38">
        <f t="shared" si="10"/>
        <v>108.5476879331887</v>
      </c>
      <c r="M17" s="39">
        <v>286</v>
      </c>
      <c r="N17" s="39">
        <v>239</v>
      </c>
      <c r="O17" s="39">
        <v>25</v>
      </c>
      <c r="P17" s="39">
        <v>53</v>
      </c>
      <c r="Q17" s="39">
        <v>6</v>
      </c>
      <c r="R17" s="39">
        <v>0</v>
      </c>
      <c r="S17" s="39">
        <v>5</v>
      </c>
      <c r="T17" s="39">
        <v>38</v>
      </c>
      <c r="U17" s="39">
        <v>76</v>
      </c>
      <c r="V17" s="39">
        <v>74</v>
      </c>
      <c r="W17" s="39">
        <v>2</v>
      </c>
      <c r="X17" s="39">
        <v>3</v>
      </c>
      <c r="Y17" s="39">
        <v>4</v>
      </c>
      <c r="Z17" s="40"/>
      <c r="AF17" s="40"/>
      <c r="AG17" s="7" t="s">
        <v>212</v>
      </c>
      <c r="AH17" s="30">
        <v>0.36559139784946237</v>
      </c>
      <c r="AI17" s="30">
        <v>0.47868852459016392</v>
      </c>
      <c r="AJ17" s="30">
        <v>0.44444444444444442</v>
      </c>
      <c r="AK17" s="30">
        <v>0.67868852459016393</v>
      </c>
      <c r="AL17" s="30">
        <v>0.9967300599053025</v>
      </c>
      <c r="AM17" s="30">
        <v>8.9041095890410954E-2</v>
      </c>
      <c r="AN17" s="30">
        <v>3.4246575342465752E-2</v>
      </c>
      <c r="AO17" s="30">
        <v>0.18360655737704917</v>
      </c>
      <c r="AP17" s="30">
        <v>0.15081967213114755</v>
      </c>
      <c r="AQ17" s="30">
        <v>0.43726506002583398</v>
      </c>
      <c r="AR17" s="33">
        <v>90.1763373944801</v>
      </c>
      <c r="AS17" s="40"/>
    </row>
    <row r="18" spans="1:45" x14ac:dyDescent="0.2">
      <c r="A18" s="54" t="s">
        <v>296</v>
      </c>
      <c r="B18" s="36">
        <f t="shared" si="0"/>
        <v>0.23076923076923078</v>
      </c>
      <c r="C18" s="36">
        <f t="shared" si="1"/>
        <v>0.27559055118110237</v>
      </c>
      <c r="D18" s="36">
        <f t="shared" si="2"/>
        <v>0.4</v>
      </c>
      <c r="E18" s="36">
        <f t="shared" si="3"/>
        <v>0.3543307086614173</v>
      </c>
      <c r="F18" s="36">
        <f t="shared" si="4"/>
        <v>0.52702058061878154</v>
      </c>
      <c r="G18" s="36">
        <f t="shared" si="5"/>
        <v>0.1</v>
      </c>
      <c r="H18" s="36">
        <f t="shared" si="6"/>
        <v>7.1428571428571425E-2</v>
      </c>
      <c r="I18" s="36">
        <f t="shared" si="7"/>
        <v>0.33858267716535434</v>
      </c>
      <c r="J18" s="36">
        <f t="shared" si="8"/>
        <v>6.6929133858267723E-2</v>
      </c>
      <c r="K18" s="37">
        <f t="shared" si="9"/>
        <v>0.52600873874078691</v>
      </c>
      <c r="L18" s="38">
        <f t="shared" si="10"/>
        <v>108.47777660152337</v>
      </c>
      <c r="M18" s="39">
        <v>254</v>
      </c>
      <c r="N18" s="39">
        <v>232</v>
      </c>
      <c r="O18" s="39">
        <v>20</v>
      </c>
      <c r="P18" s="39">
        <v>40</v>
      </c>
      <c r="Q18" s="39">
        <v>9</v>
      </c>
      <c r="R18" s="39">
        <v>0</v>
      </c>
      <c r="S18" s="39">
        <v>7</v>
      </c>
      <c r="T18" s="39">
        <v>16</v>
      </c>
      <c r="U18" s="39">
        <v>86</v>
      </c>
      <c r="V18" s="39">
        <v>70</v>
      </c>
      <c r="W18" s="39">
        <v>1</v>
      </c>
      <c r="X18" s="39">
        <v>1</v>
      </c>
      <c r="Y18" s="39">
        <v>4</v>
      </c>
      <c r="Z18" s="40"/>
      <c r="AF18" s="40"/>
      <c r="AG18" s="7" t="s">
        <v>147</v>
      </c>
      <c r="AH18" s="30">
        <v>0.33554817275747506</v>
      </c>
      <c r="AI18" s="30">
        <v>0.5</v>
      </c>
      <c r="AJ18" s="30">
        <v>0.39200000000000002</v>
      </c>
      <c r="AK18" s="30">
        <v>0.69369369369369371</v>
      </c>
      <c r="AL18" s="30">
        <v>0.98145007543947882</v>
      </c>
      <c r="AM18" s="30">
        <v>0.10810810810810811</v>
      </c>
      <c r="AN18" s="30">
        <v>1.3513513513513514E-2</v>
      </c>
      <c r="AO18" s="30">
        <v>0.14189189189189189</v>
      </c>
      <c r="AP18" s="30">
        <v>0.12387387387387387</v>
      </c>
      <c r="AQ18" s="30">
        <v>0.43814024670328777</v>
      </c>
      <c r="AR18" s="33">
        <v>90.356825469846939</v>
      </c>
      <c r="AS18" s="40"/>
    </row>
    <row r="19" spans="1:45" x14ac:dyDescent="0.2">
      <c r="A19" s="54" t="s">
        <v>289</v>
      </c>
      <c r="B19" s="36">
        <f t="shared" si="0"/>
        <v>0.36029411764705882</v>
      </c>
      <c r="C19" s="36">
        <f t="shared" si="1"/>
        <v>0.29296875</v>
      </c>
      <c r="D19" s="36">
        <f t="shared" si="2"/>
        <v>0.24528301886792453</v>
      </c>
      <c r="E19" s="36">
        <f t="shared" si="3"/>
        <v>0.37109375</v>
      </c>
      <c r="F19" s="36">
        <f t="shared" si="4"/>
        <v>0.60562880324543611</v>
      </c>
      <c r="G19" s="36">
        <f t="shared" si="5"/>
        <v>5.3333333333333337E-2</v>
      </c>
      <c r="H19" s="36">
        <f t="shared" si="6"/>
        <v>6.6666666666666666E-2</v>
      </c>
      <c r="I19" s="36">
        <f t="shared" si="7"/>
        <v>0.375</v>
      </c>
      <c r="J19" s="36">
        <f t="shared" si="8"/>
        <v>7.421875E-2</v>
      </c>
      <c r="K19" s="37">
        <f t="shared" si="9"/>
        <v>0.52417779310250934</v>
      </c>
      <c r="L19" s="38">
        <f t="shared" si="10"/>
        <v>108.10018418282313</v>
      </c>
      <c r="M19" s="39">
        <v>256</v>
      </c>
      <c r="N19" s="39">
        <v>232</v>
      </c>
      <c r="O19" s="39">
        <v>20</v>
      </c>
      <c r="P19" s="39">
        <v>53</v>
      </c>
      <c r="Q19" s="39">
        <v>8</v>
      </c>
      <c r="R19" s="39">
        <v>1</v>
      </c>
      <c r="S19" s="39">
        <v>4</v>
      </c>
      <c r="T19" s="39">
        <v>17</v>
      </c>
      <c r="U19" s="39">
        <v>96</v>
      </c>
      <c r="V19" s="39">
        <v>75</v>
      </c>
      <c r="W19" s="39">
        <v>2</v>
      </c>
      <c r="X19" s="39">
        <v>1</v>
      </c>
      <c r="Y19" s="39">
        <v>4</v>
      </c>
      <c r="Z19" s="40"/>
      <c r="AF19" s="40"/>
      <c r="AG19" s="7" t="s">
        <v>188</v>
      </c>
      <c r="AH19" s="30">
        <v>0.35555555555555557</v>
      </c>
      <c r="AI19" s="30">
        <v>0.51851851851851849</v>
      </c>
      <c r="AJ19" s="30">
        <v>0.39583333333333331</v>
      </c>
      <c r="AK19" s="30">
        <v>0.70679012345679015</v>
      </c>
      <c r="AL19" s="30">
        <v>0.94837351300136863</v>
      </c>
      <c r="AM19" s="30">
        <v>9.5238095238095233E-2</v>
      </c>
      <c r="AN19" s="30">
        <v>1.7857142857142856E-2</v>
      </c>
      <c r="AO19" s="30">
        <v>0.16975308641975309</v>
      </c>
      <c r="AP19" s="30">
        <v>8.0246913580246909E-2</v>
      </c>
      <c r="AQ19" s="30">
        <v>0.44020937736000226</v>
      </c>
      <c r="AR19" s="33">
        <v>90.783538329552954</v>
      </c>
      <c r="AS19" s="40"/>
    </row>
    <row r="20" spans="1:45" x14ac:dyDescent="0.2">
      <c r="A20" s="54" t="s">
        <v>189</v>
      </c>
      <c r="B20" s="36">
        <f t="shared" si="0"/>
        <v>0.27049180327868855</v>
      </c>
      <c r="C20" s="36">
        <f t="shared" si="1"/>
        <v>0.29721362229102166</v>
      </c>
      <c r="D20" s="36">
        <f t="shared" si="2"/>
        <v>0.21126760563380281</v>
      </c>
      <c r="E20" s="36">
        <f t="shared" si="3"/>
        <v>0.37770897832817335</v>
      </c>
      <c r="F20" s="36">
        <f t="shared" si="4"/>
        <v>0.59117272016782529</v>
      </c>
      <c r="G20" s="36">
        <f t="shared" si="5"/>
        <v>5.2083333333333336E-2</v>
      </c>
      <c r="H20" s="36">
        <f t="shared" si="6"/>
        <v>4.1666666666666664E-2</v>
      </c>
      <c r="I20" s="36">
        <f t="shared" si="7"/>
        <v>0.17337461300309598</v>
      </c>
      <c r="J20" s="36">
        <f t="shared" si="8"/>
        <v>5.2631578947368418E-2</v>
      </c>
      <c r="K20" s="37">
        <f t="shared" si="9"/>
        <v>0.52271646355181489</v>
      </c>
      <c r="L20" s="38">
        <f t="shared" si="10"/>
        <v>107.79881698325735</v>
      </c>
      <c r="M20" s="39">
        <v>323</v>
      </c>
      <c r="N20" s="39">
        <v>302</v>
      </c>
      <c r="O20" s="39">
        <v>26</v>
      </c>
      <c r="P20" s="39">
        <v>71</v>
      </c>
      <c r="Q20" s="39">
        <v>10</v>
      </c>
      <c r="R20" s="39">
        <v>0</v>
      </c>
      <c r="S20" s="39">
        <v>5</v>
      </c>
      <c r="T20" s="39">
        <v>15</v>
      </c>
      <c r="U20" s="39">
        <v>56</v>
      </c>
      <c r="V20" s="39">
        <v>96</v>
      </c>
      <c r="W20" s="39">
        <v>2</v>
      </c>
      <c r="X20" s="39">
        <v>1</v>
      </c>
      <c r="Y20" s="39">
        <v>3</v>
      </c>
      <c r="Z20" s="40"/>
      <c r="AF20" s="40"/>
      <c r="AG20" s="7" t="s">
        <v>193</v>
      </c>
      <c r="AH20" s="30">
        <v>0.265625</v>
      </c>
      <c r="AI20" s="30">
        <v>0.49221183800623053</v>
      </c>
      <c r="AJ20" s="30">
        <v>0.5</v>
      </c>
      <c r="AK20" s="30">
        <v>0.67912772585669778</v>
      </c>
      <c r="AL20" s="30">
        <v>0.93704545454545451</v>
      </c>
      <c r="AM20" s="31">
        <v>0.14556962025316456</v>
      </c>
      <c r="AN20" s="30">
        <v>2.5316455696202531E-2</v>
      </c>
      <c r="AO20" s="30">
        <v>0.19626168224299065</v>
      </c>
      <c r="AP20" s="30">
        <v>0.13084112149532709</v>
      </c>
      <c r="AQ20" s="30">
        <v>0.4408095038139308</v>
      </c>
      <c r="AR20" s="33">
        <v>90.907301260864259</v>
      </c>
      <c r="AS20" s="40"/>
    </row>
    <row r="21" spans="1:45" x14ac:dyDescent="0.2">
      <c r="A21" s="54" t="s">
        <v>215</v>
      </c>
      <c r="B21" s="36">
        <f t="shared" si="0"/>
        <v>0.287292817679558</v>
      </c>
      <c r="C21" s="36">
        <f t="shared" si="1"/>
        <v>0.29372937293729373</v>
      </c>
      <c r="D21" s="36">
        <f t="shared" si="2"/>
        <v>0.27586206896551724</v>
      </c>
      <c r="E21" s="36">
        <f t="shared" si="3"/>
        <v>0.36303630363036304</v>
      </c>
      <c r="F21" s="36">
        <f t="shared" si="4"/>
        <v>0.59515954244431057</v>
      </c>
      <c r="G21" s="36">
        <f t="shared" si="5"/>
        <v>6.741573033707865E-2</v>
      </c>
      <c r="H21" s="36">
        <f t="shared" si="6"/>
        <v>4.49438202247191E-2</v>
      </c>
      <c r="I21" s="36">
        <f t="shared" si="7"/>
        <v>0.30033003300330036</v>
      </c>
      <c r="J21" s="36">
        <f t="shared" si="8"/>
        <v>7.9207920792079209E-2</v>
      </c>
      <c r="K21" s="37">
        <f t="shared" si="9"/>
        <v>0.52260222478050899</v>
      </c>
      <c r="L21" s="38">
        <f t="shared" si="10"/>
        <v>107.77525773984513</v>
      </c>
      <c r="M21" s="39">
        <v>303</v>
      </c>
      <c r="N21" s="39">
        <v>275</v>
      </c>
      <c r="O21" s="39">
        <v>21</v>
      </c>
      <c r="P21" s="39">
        <v>58</v>
      </c>
      <c r="Q21" s="39">
        <v>7</v>
      </c>
      <c r="R21" s="39">
        <v>3</v>
      </c>
      <c r="S21" s="39">
        <v>6</v>
      </c>
      <c r="T21" s="39">
        <v>22</v>
      </c>
      <c r="U21" s="39">
        <v>91</v>
      </c>
      <c r="V21" s="39">
        <v>89</v>
      </c>
      <c r="W21" s="39">
        <v>2</v>
      </c>
      <c r="X21" s="39">
        <v>1</v>
      </c>
      <c r="Y21" s="39">
        <v>3</v>
      </c>
      <c r="Z21" s="40"/>
      <c r="AF21" s="40"/>
      <c r="AG21" s="7" t="s">
        <v>255</v>
      </c>
      <c r="AH21" s="30">
        <v>0.36416184971098264</v>
      </c>
      <c r="AI21" s="30">
        <v>0.47583643122676578</v>
      </c>
      <c r="AJ21" s="30">
        <v>0.47945205479452052</v>
      </c>
      <c r="AK21" s="30">
        <v>0.66542750929368033</v>
      </c>
      <c r="AL21" s="30">
        <v>0.94724652599073589</v>
      </c>
      <c r="AM21" s="30">
        <v>7.8125E-2</v>
      </c>
      <c r="AN21" s="30">
        <v>3.125E-2</v>
      </c>
      <c r="AO21" s="30">
        <v>0.19330855018587362</v>
      </c>
      <c r="AP21" s="30">
        <v>0.12267657992565056</v>
      </c>
      <c r="AQ21" s="30">
        <v>0.44104818667087453</v>
      </c>
      <c r="AR21" s="33">
        <v>90.956524370153545</v>
      </c>
      <c r="AS21" s="40"/>
    </row>
    <row r="22" spans="1:45" x14ac:dyDescent="0.2">
      <c r="A22" s="54" t="s">
        <v>320</v>
      </c>
      <c r="B22" s="36">
        <f t="shared" si="0"/>
        <v>0.22085889570552147</v>
      </c>
      <c r="C22" s="36">
        <f t="shared" si="1"/>
        <v>0.25102880658436216</v>
      </c>
      <c r="D22" s="36">
        <f t="shared" si="2"/>
        <v>0.3</v>
      </c>
      <c r="E22" s="36">
        <f t="shared" si="3"/>
        <v>0.35802469135802467</v>
      </c>
      <c r="F22" s="36">
        <f t="shared" si="4"/>
        <v>0.57580169267800296</v>
      </c>
      <c r="G22" s="36">
        <f t="shared" si="5"/>
        <v>6.5573770491803282E-2</v>
      </c>
      <c r="H22" s="36">
        <f t="shared" si="6"/>
        <v>1.6393442622950821E-2</v>
      </c>
      <c r="I22" s="36">
        <f t="shared" si="7"/>
        <v>0.18930041152263374</v>
      </c>
      <c r="J22" s="36">
        <f t="shared" si="8"/>
        <v>0.12345679012345678</v>
      </c>
      <c r="K22" s="37">
        <f t="shared" si="9"/>
        <v>0.52185264245090202</v>
      </c>
      <c r="L22" s="38">
        <f t="shared" si="10"/>
        <v>107.62067280901258</v>
      </c>
      <c r="M22" s="39">
        <v>243</v>
      </c>
      <c r="N22" s="39">
        <v>212</v>
      </c>
      <c r="O22" s="39">
        <v>26</v>
      </c>
      <c r="P22" s="39">
        <v>40</v>
      </c>
      <c r="Q22" s="39">
        <v>7</v>
      </c>
      <c r="R22" s="39">
        <v>1</v>
      </c>
      <c r="S22" s="39">
        <v>4</v>
      </c>
      <c r="T22" s="39">
        <v>25</v>
      </c>
      <c r="U22" s="39">
        <v>46</v>
      </c>
      <c r="V22" s="39">
        <v>61</v>
      </c>
      <c r="W22" s="39">
        <v>5</v>
      </c>
      <c r="X22" s="39">
        <v>0</v>
      </c>
      <c r="Y22" s="39">
        <v>1</v>
      </c>
      <c r="Z22" s="40"/>
      <c r="AF22" s="40"/>
      <c r="AG22" s="7" t="s">
        <v>303</v>
      </c>
      <c r="AH22" s="30">
        <v>0.24444444444444444</v>
      </c>
      <c r="AI22" s="30">
        <v>0.496</v>
      </c>
      <c r="AJ22" s="30">
        <v>0.51666666666666672</v>
      </c>
      <c r="AK22" s="30">
        <v>0.67600000000000005</v>
      </c>
      <c r="AL22" s="30">
        <v>0.88557142857142868</v>
      </c>
      <c r="AM22" s="30">
        <v>0.12903225806451613</v>
      </c>
      <c r="AN22" s="30">
        <v>2.4193548387096774E-2</v>
      </c>
      <c r="AO22" s="30">
        <v>0.124</v>
      </c>
      <c r="AP22" s="30">
        <v>9.1999999999999998E-2</v>
      </c>
      <c r="AQ22" s="30">
        <v>0.44307268488833446</v>
      </c>
      <c r="AR22" s="33">
        <v>91.374032767237466</v>
      </c>
      <c r="AS22" s="40"/>
    </row>
    <row r="23" spans="1:45" x14ac:dyDescent="0.2">
      <c r="A23" s="54" t="s">
        <v>204</v>
      </c>
      <c r="B23" s="36">
        <f t="shared" si="0"/>
        <v>0.26470588235294118</v>
      </c>
      <c r="C23" s="36">
        <f t="shared" si="1"/>
        <v>0.28938906752411575</v>
      </c>
      <c r="D23" s="36">
        <f t="shared" si="2"/>
        <v>0.31481481481481483</v>
      </c>
      <c r="E23" s="36">
        <f t="shared" si="3"/>
        <v>0.3536977491961415</v>
      </c>
      <c r="F23" s="36">
        <f t="shared" si="4"/>
        <v>0.580439258750858</v>
      </c>
      <c r="G23" s="36">
        <f t="shared" si="5"/>
        <v>0.1</v>
      </c>
      <c r="H23" s="36">
        <f t="shared" si="6"/>
        <v>2.2222222222222223E-2</v>
      </c>
      <c r="I23" s="36">
        <f t="shared" si="7"/>
        <v>0.33440514469453375</v>
      </c>
      <c r="J23" s="36">
        <f t="shared" si="8"/>
        <v>8.6816720257234734E-2</v>
      </c>
      <c r="K23" s="37">
        <f t="shared" si="9"/>
        <v>0.52167691976242392</v>
      </c>
      <c r="L23" s="38">
        <f t="shared" si="10"/>
        <v>107.58443385490285</v>
      </c>
      <c r="M23" s="39">
        <v>311</v>
      </c>
      <c r="N23" s="39">
        <v>282</v>
      </c>
      <c r="O23" s="39">
        <v>20</v>
      </c>
      <c r="P23" s="39">
        <v>54</v>
      </c>
      <c r="Q23" s="39">
        <v>7</v>
      </c>
      <c r="R23" s="39">
        <v>1</v>
      </c>
      <c r="S23" s="39">
        <v>9</v>
      </c>
      <c r="T23" s="39">
        <v>20</v>
      </c>
      <c r="U23" s="39">
        <v>104</v>
      </c>
      <c r="V23" s="39">
        <v>90</v>
      </c>
      <c r="W23" s="39">
        <v>7</v>
      </c>
      <c r="X23" s="39">
        <v>1</v>
      </c>
      <c r="Y23" s="39">
        <v>1</v>
      </c>
      <c r="Z23" s="40"/>
      <c r="AF23" s="40"/>
      <c r="AG23" s="7" t="s">
        <v>87</v>
      </c>
      <c r="AH23" s="30">
        <v>0.33537832310838445</v>
      </c>
      <c r="AI23" s="30">
        <v>0.51543209876543206</v>
      </c>
      <c r="AJ23" s="30">
        <v>0.42708333333333331</v>
      </c>
      <c r="AK23" s="30">
        <v>0.68827160493827155</v>
      </c>
      <c r="AL23" s="30">
        <v>0.90903736767874022</v>
      </c>
      <c r="AM23" s="30">
        <v>8.3832335329341312E-2</v>
      </c>
      <c r="AN23" s="30">
        <v>2.6946107784431138E-2</v>
      </c>
      <c r="AO23" s="30">
        <v>0.13734567901234568</v>
      </c>
      <c r="AP23" s="30">
        <v>5.5555555555555552E-2</v>
      </c>
      <c r="AQ23" s="30">
        <v>0.44380575076134876</v>
      </c>
      <c r="AR23" s="33">
        <v>91.525211540801976</v>
      </c>
      <c r="AS23" s="40"/>
    </row>
    <row r="24" spans="1:45" x14ac:dyDescent="0.2">
      <c r="A24" s="54" t="s">
        <v>176</v>
      </c>
      <c r="B24" s="36">
        <f t="shared" si="0"/>
        <v>0.26785714285714285</v>
      </c>
      <c r="C24" s="36">
        <f t="shared" si="1"/>
        <v>0.30225988700564971</v>
      </c>
      <c r="D24" s="36">
        <f t="shared" si="2"/>
        <v>0.28985507246376813</v>
      </c>
      <c r="E24" s="36">
        <f t="shared" si="3"/>
        <v>0.39265536723163841</v>
      </c>
      <c r="F24" s="36">
        <f t="shared" si="4"/>
        <v>0.57061310602387083</v>
      </c>
      <c r="G24" s="36">
        <f t="shared" si="5"/>
        <v>8.4112149532710276E-2</v>
      </c>
      <c r="H24" s="36">
        <f t="shared" si="6"/>
        <v>1.8691588785046728E-2</v>
      </c>
      <c r="I24" s="36">
        <f t="shared" si="7"/>
        <v>0.28531073446327682</v>
      </c>
      <c r="J24" s="36">
        <f t="shared" si="8"/>
        <v>5.3672316384180789E-2</v>
      </c>
      <c r="K24" s="37">
        <f t="shared" si="9"/>
        <v>0.51981479829141075</v>
      </c>
      <c r="L24" s="38">
        <f t="shared" si="10"/>
        <v>107.20041210381743</v>
      </c>
      <c r="M24" s="39">
        <v>354</v>
      </c>
      <c r="N24" s="39">
        <v>333</v>
      </c>
      <c r="O24" s="39">
        <v>32</v>
      </c>
      <c r="P24" s="39">
        <v>69</v>
      </c>
      <c r="Q24" s="39">
        <v>11</v>
      </c>
      <c r="R24" s="39">
        <v>0</v>
      </c>
      <c r="S24" s="39">
        <v>9</v>
      </c>
      <c r="T24" s="39">
        <v>18</v>
      </c>
      <c r="U24" s="39">
        <v>101</v>
      </c>
      <c r="V24" s="39">
        <v>107</v>
      </c>
      <c r="W24" s="39">
        <v>1</v>
      </c>
      <c r="X24" s="39">
        <v>1</v>
      </c>
      <c r="Y24" s="39">
        <v>1</v>
      </c>
      <c r="Z24" s="40"/>
      <c r="AF24" s="40"/>
      <c r="AG24" s="7" t="s">
        <v>317</v>
      </c>
      <c r="AH24" s="30">
        <v>0.33519553072625696</v>
      </c>
      <c r="AI24" s="30">
        <v>0.51639344262295084</v>
      </c>
      <c r="AJ24" s="30">
        <v>0.41666666666666669</v>
      </c>
      <c r="AK24" s="30">
        <v>0.67213114754098358</v>
      </c>
      <c r="AL24" s="30">
        <v>0.90654104396794466</v>
      </c>
      <c r="AM24" s="30">
        <v>9.5238095238095233E-2</v>
      </c>
      <c r="AN24" s="30">
        <v>1.5873015873015872E-2</v>
      </c>
      <c r="AO24" s="30">
        <v>0.15573770491803279</v>
      </c>
      <c r="AP24" s="30">
        <v>5.737704918032787E-2</v>
      </c>
      <c r="AQ24" s="30">
        <v>0.44525396710823717</v>
      </c>
      <c r="AR24" s="33">
        <v>91.823874429415781</v>
      </c>
      <c r="AS24" s="40"/>
    </row>
    <row r="25" spans="1:45" x14ac:dyDescent="0.2">
      <c r="A25" s="54" t="s">
        <v>44</v>
      </c>
      <c r="B25" s="36">
        <f t="shared" si="0"/>
        <v>0.26845637583892618</v>
      </c>
      <c r="C25" s="36">
        <f t="shared" si="1"/>
        <v>0.30244530244530243</v>
      </c>
      <c r="D25" s="36">
        <f t="shared" si="2"/>
        <v>0.36879432624113473</v>
      </c>
      <c r="E25" s="36">
        <f t="shared" si="3"/>
        <v>0.37451737451737449</v>
      </c>
      <c r="F25" s="36">
        <f t="shared" si="4"/>
        <v>0.55618037022916933</v>
      </c>
      <c r="G25" s="36">
        <f t="shared" si="5"/>
        <v>8.9361702127659579E-2</v>
      </c>
      <c r="H25" s="36">
        <f t="shared" si="6"/>
        <v>1.7021276595744681E-2</v>
      </c>
      <c r="I25" s="36">
        <f t="shared" si="7"/>
        <v>0.34105534105534108</v>
      </c>
      <c r="J25" s="36">
        <f t="shared" si="8"/>
        <v>5.276705276705277E-2</v>
      </c>
      <c r="K25" s="37">
        <f t="shared" si="9"/>
        <v>0.5188153197996771</v>
      </c>
      <c r="L25" s="38">
        <f t="shared" si="10"/>
        <v>106.99429156520459</v>
      </c>
      <c r="M25" s="39">
        <v>777</v>
      </c>
      <c r="N25" s="39">
        <v>732</v>
      </c>
      <c r="O25" s="39">
        <v>56</v>
      </c>
      <c r="P25" s="39">
        <v>141</v>
      </c>
      <c r="Q25" s="39">
        <v>31</v>
      </c>
      <c r="R25" s="39">
        <v>0</v>
      </c>
      <c r="S25" s="39">
        <v>21</v>
      </c>
      <c r="T25" s="39">
        <v>36</v>
      </c>
      <c r="U25" s="39">
        <v>265</v>
      </c>
      <c r="V25" s="39">
        <v>235</v>
      </c>
      <c r="W25" s="39">
        <v>5</v>
      </c>
      <c r="X25" s="39">
        <v>3</v>
      </c>
      <c r="Y25" s="39">
        <v>1</v>
      </c>
      <c r="Z25" s="40"/>
      <c r="AF25" s="40"/>
      <c r="AG25" s="8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</row>
    <row r="26" spans="1:45" x14ac:dyDescent="0.2">
      <c r="A26" s="54" t="s">
        <v>65</v>
      </c>
      <c r="B26" s="36">
        <f t="shared" si="0"/>
        <v>0.27570093457943923</v>
      </c>
      <c r="C26" s="36">
        <f t="shared" si="1"/>
        <v>0.28958630527817403</v>
      </c>
      <c r="D26" s="36">
        <f t="shared" si="2"/>
        <v>0.34351145038167941</v>
      </c>
      <c r="E26" s="36">
        <f t="shared" si="3"/>
        <v>0.36804564907275322</v>
      </c>
      <c r="F26" s="36">
        <f t="shared" si="4"/>
        <v>0.58135647314304584</v>
      </c>
      <c r="G26" s="36">
        <f t="shared" si="5"/>
        <v>6.4039408866995079E-2</v>
      </c>
      <c r="H26" s="36">
        <f t="shared" si="6"/>
        <v>2.9556650246305417E-2</v>
      </c>
      <c r="I26" s="36">
        <f t="shared" si="7"/>
        <v>0.29101283880171186</v>
      </c>
      <c r="J26" s="36">
        <f t="shared" si="8"/>
        <v>7.7032810271041363E-2</v>
      </c>
      <c r="K26" s="37">
        <f t="shared" si="9"/>
        <v>0.51864992214048067</v>
      </c>
      <c r="L26" s="38">
        <f t="shared" si="10"/>
        <v>106.96018192214491</v>
      </c>
      <c r="M26" s="39">
        <v>701</v>
      </c>
      <c r="N26" s="39">
        <v>641</v>
      </c>
      <c r="O26" s="39">
        <v>55</v>
      </c>
      <c r="P26" s="39">
        <v>131</v>
      </c>
      <c r="Q26" s="39">
        <v>31</v>
      </c>
      <c r="R26" s="39">
        <v>1</v>
      </c>
      <c r="S26" s="39">
        <v>13</v>
      </c>
      <c r="T26" s="39">
        <v>47</v>
      </c>
      <c r="U26" s="39">
        <v>204</v>
      </c>
      <c r="V26" s="39">
        <v>203</v>
      </c>
      <c r="W26" s="39">
        <v>7</v>
      </c>
      <c r="X26" s="39">
        <v>2</v>
      </c>
      <c r="Y26" s="39">
        <v>4</v>
      </c>
      <c r="Z26" s="40"/>
    </row>
    <row r="27" spans="1:45" x14ac:dyDescent="0.2">
      <c r="A27" s="54" t="s">
        <v>233</v>
      </c>
      <c r="B27" s="36">
        <f t="shared" si="0"/>
        <v>0.30729166666666669</v>
      </c>
      <c r="C27" s="36">
        <f t="shared" si="1"/>
        <v>0.28975265017667845</v>
      </c>
      <c r="D27" s="36">
        <f t="shared" si="2"/>
        <v>0.20967741935483872</v>
      </c>
      <c r="E27" s="36">
        <f t="shared" si="3"/>
        <v>0.37102473498233218</v>
      </c>
      <c r="F27" s="36">
        <f t="shared" si="4"/>
        <v>0.64454576156703824</v>
      </c>
      <c r="G27" s="36">
        <f t="shared" si="5"/>
        <v>3.6585365853658534E-2</v>
      </c>
      <c r="H27" s="36">
        <f t="shared" si="6"/>
        <v>3.6585365853658534E-2</v>
      </c>
      <c r="I27" s="36">
        <f t="shared" si="7"/>
        <v>0.20848056537102475</v>
      </c>
      <c r="J27" s="36">
        <f t="shared" si="8"/>
        <v>9.8939929328621903E-2</v>
      </c>
      <c r="K27" s="37">
        <f t="shared" si="9"/>
        <v>0.51859821682461171</v>
      </c>
      <c r="L27" s="38">
        <f t="shared" si="10"/>
        <v>106.94951883370007</v>
      </c>
      <c r="M27" s="39">
        <v>283</v>
      </c>
      <c r="N27" s="39">
        <v>252</v>
      </c>
      <c r="O27" s="39">
        <v>23</v>
      </c>
      <c r="P27" s="39">
        <v>62</v>
      </c>
      <c r="Q27" s="39">
        <v>9</v>
      </c>
      <c r="R27" s="39">
        <v>1</v>
      </c>
      <c r="S27" s="39">
        <v>3</v>
      </c>
      <c r="T27" s="39">
        <v>28</v>
      </c>
      <c r="U27" s="39">
        <v>59</v>
      </c>
      <c r="V27" s="39">
        <v>82</v>
      </c>
      <c r="W27" s="39">
        <v>0</v>
      </c>
      <c r="X27" s="39">
        <v>1</v>
      </c>
      <c r="Y27" s="39">
        <v>2</v>
      </c>
      <c r="Z27" s="40"/>
    </row>
    <row r="28" spans="1:45" x14ac:dyDescent="0.2">
      <c r="A28" s="54" t="s">
        <v>119</v>
      </c>
      <c r="B28" s="36">
        <f t="shared" si="0"/>
        <v>0.30057803468208094</v>
      </c>
      <c r="C28" s="36">
        <f t="shared" si="1"/>
        <v>0.29710144927536231</v>
      </c>
      <c r="D28" s="36">
        <f t="shared" si="2"/>
        <v>0.29203539823008851</v>
      </c>
      <c r="E28" s="36">
        <f t="shared" si="3"/>
        <v>0.38224637681159418</v>
      </c>
      <c r="F28" s="36">
        <f t="shared" si="4"/>
        <v>0.60178762293494403</v>
      </c>
      <c r="G28" s="36">
        <f t="shared" si="5"/>
        <v>5.4878048780487805E-2</v>
      </c>
      <c r="H28" s="36">
        <f t="shared" si="6"/>
        <v>3.6585365853658534E-2</v>
      </c>
      <c r="I28" s="36">
        <f t="shared" si="7"/>
        <v>0.28260869565217389</v>
      </c>
      <c r="J28" s="36">
        <f t="shared" si="8"/>
        <v>7.2463768115942032E-2</v>
      </c>
      <c r="K28" s="37">
        <f t="shared" si="9"/>
        <v>0.51832703172252814</v>
      </c>
      <c r="L28" s="38">
        <f t="shared" si="10"/>
        <v>106.89359284853128</v>
      </c>
      <c r="M28" s="39">
        <v>552</v>
      </c>
      <c r="N28" s="39">
        <v>506</v>
      </c>
      <c r="O28" s="39">
        <v>47</v>
      </c>
      <c r="P28" s="39">
        <v>113</v>
      </c>
      <c r="Q28" s="39">
        <v>24</v>
      </c>
      <c r="R28" s="39">
        <v>0</v>
      </c>
      <c r="S28" s="39">
        <v>9</v>
      </c>
      <c r="T28" s="39">
        <v>37</v>
      </c>
      <c r="U28" s="39">
        <v>156</v>
      </c>
      <c r="V28" s="39">
        <v>164</v>
      </c>
      <c r="W28" s="39">
        <v>3</v>
      </c>
      <c r="X28" s="39">
        <v>1</v>
      </c>
      <c r="Y28" s="39">
        <v>5</v>
      </c>
      <c r="Z28" s="40"/>
    </row>
    <row r="29" spans="1:45" x14ac:dyDescent="0.2">
      <c r="A29" s="54" t="s">
        <v>238</v>
      </c>
      <c r="B29" s="36">
        <f t="shared" si="0"/>
        <v>0.27894736842105261</v>
      </c>
      <c r="C29" s="36">
        <f t="shared" si="1"/>
        <v>0.29537366548042704</v>
      </c>
      <c r="D29" s="36">
        <f t="shared" si="2"/>
        <v>0.2982456140350877</v>
      </c>
      <c r="E29" s="36">
        <f t="shared" si="3"/>
        <v>0.3914590747330961</v>
      </c>
      <c r="F29" s="36">
        <f t="shared" si="4"/>
        <v>0.63595952506287645</v>
      </c>
      <c r="G29" s="36">
        <f t="shared" si="5"/>
        <v>4.8192771084337352E-2</v>
      </c>
      <c r="H29" s="36">
        <f t="shared" si="6"/>
        <v>0.10843373493975904</v>
      </c>
      <c r="I29" s="36">
        <f t="shared" si="7"/>
        <v>0.20640569395017794</v>
      </c>
      <c r="J29" s="36">
        <f t="shared" si="8"/>
        <v>9.2526690391459068E-2</v>
      </c>
      <c r="K29" s="37">
        <f t="shared" si="9"/>
        <v>0.51664813501847562</v>
      </c>
      <c r="L29" s="38">
        <f t="shared" si="10"/>
        <v>106.54735719085906</v>
      </c>
      <c r="M29" s="39">
        <v>281</v>
      </c>
      <c r="N29" s="39">
        <v>246</v>
      </c>
      <c r="O29" s="39">
        <v>27</v>
      </c>
      <c r="P29" s="39">
        <v>57</v>
      </c>
      <c r="Q29" s="39">
        <v>12</v>
      </c>
      <c r="R29" s="39">
        <v>1</v>
      </c>
      <c r="S29" s="39">
        <v>4</v>
      </c>
      <c r="T29" s="39">
        <v>23</v>
      </c>
      <c r="U29" s="39">
        <v>58</v>
      </c>
      <c r="V29" s="39">
        <v>83</v>
      </c>
      <c r="W29" s="39">
        <v>3</v>
      </c>
      <c r="X29" s="39">
        <v>3</v>
      </c>
      <c r="Y29" s="39">
        <v>6</v>
      </c>
      <c r="Z29" s="40"/>
    </row>
    <row r="30" spans="1:45" x14ac:dyDescent="0.2">
      <c r="A30" s="54" t="s">
        <v>209</v>
      </c>
      <c r="B30" s="36">
        <f t="shared" si="0"/>
        <v>0.27659574468085107</v>
      </c>
      <c r="C30" s="36">
        <f t="shared" si="1"/>
        <v>0.29315960912052119</v>
      </c>
      <c r="D30" s="36">
        <f t="shared" si="2"/>
        <v>0.38596491228070173</v>
      </c>
      <c r="E30" s="36">
        <f t="shared" si="3"/>
        <v>0.36807817589576547</v>
      </c>
      <c r="F30" s="36">
        <f t="shared" si="4"/>
        <v>0.58458646616541354</v>
      </c>
      <c r="G30" s="36">
        <f t="shared" si="5"/>
        <v>5.5555555555555552E-2</v>
      </c>
      <c r="H30" s="36">
        <f t="shared" si="6"/>
        <v>4.4444444444444446E-2</v>
      </c>
      <c r="I30" s="36">
        <f t="shared" si="7"/>
        <v>0.28664495114006516</v>
      </c>
      <c r="J30" s="36">
        <f t="shared" si="8"/>
        <v>7.4918566775244305E-2</v>
      </c>
      <c r="K30" s="37">
        <f t="shared" si="9"/>
        <v>0.51639524739617726</v>
      </c>
      <c r="L30" s="38">
        <f t="shared" si="10"/>
        <v>106.49520465996645</v>
      </c>
      <c r="M30" s="39">
        <v>307</v>
      </c>
      <c r="N30" s="39">
        <v>280</v>
      </c>
      <c r="O30" s="39">
        <v>23</v>
      </c>
      <c r="P30" s="39">
        <v>57</v>
      </c>
      <c r="Q30" s="39">
        <v>16</v>
      </c>
      <c r="R30" s="39">
        <v>1</v>
      </c>
      <c r="S30" s="39">
        <v>5</v>
      </c>
      <c r="T30" s="39">
        <v>22</v>
      </c>
      <c r="U30" s="39">
        <v>88</v>
      </c>
      <c r="V30" s="39">
        <v>90</v>
      </c>
      <c r="W30" s="39">
        <v>1</v>
      </c>
      <c r="X30" s="39">
        <v>3</v>
      </c>
      <c r="Y30" s="39">
        <v>1</v>
      </c>
      <c r="Z30" s="40"/>
    </row>
    <row r="31" spans="1:45" x14ac:dyDescent="0.2">
      <c r="A31" s="54" t="s">
        <v>234</v>
      </c>
      <c r="B31" s="36">
        <f t="shared" si="0"/>
        <v>0.26506024096385544</v>
      </c>
      <c r="C31" s="36">
        <f t="shared" si="1"/>
        <v>0.2756183745583039</v>
      </c>
      <c r="D31" s="36">
        <f t="shared" si="2"/>
        <v>0.3</v>
      </c>
      <c r="E31" s="36">
        <f t="shared" si="3"/>
        <v>0.34982332155477031</v>
      </c>
      <c r="F31" s="36">
        <f t="shared" si="4"/>
        <v>0.63062619475178128</v>
      </c>
      <c r="G31" s="36">
        <f t="shared" si="5"/>
        <v>7.6923076923076927E-2</v>
      </c>
      <c r="H31" s="36">
        <f t="shared" si="6"/>
        <v>1.282051282051282E-2</v>
      </c>
      <c r="I31" s="36">
        <f t="shared" si="7"/>
        <v>0.25795053003533569</v>
      </c>
      <c r="J31" s="36">
        <f t="shared" si="8"/>
        <v>0.13427561837455831</v>
      </c>
      <c r="K31" s="37">
        <f t="shared" si="9"/>
        <v>0.51626276408732052</v>
      </c>
      <c r="L31" s="38">
        <f t="shared" si="10"/>
        <v>106.46788288045381</v>
      </c>
      <c r="M31" s="39">
        <v>283</v>
      </c>
      <c r="N31" s="39">
        <v>244</v>
      </c>
      <c r="O31" s="39">
        <v>21</v>
      </c>
      <c r="P31" s="39">
        <v>50</v>
      </c>
      <c r="Q31" s="39">
        <v>8</v>
      </c>
      <c r="R31" s="39">
        <v>1</v>
      </c>
      <c r="S31" s="39">
        <v>6</v>
      </c>
      <c r="T31" s="39">
        <v>34</v>
      </c>
      <c r="U31" s="39">
        <v>73</v>
      </c>
      <c r="V31" s="39">
        <v>78</v>
      </c>
      <c r="W31" s="39">
        <v>4</v>
      </c>
      <c r="X31" s="39">
        <v>0</v>
      </c>
      <c r="Y31" s="39">
        <v>1</v>
      </c>
      <c r="Z31" s="40"/>
    </row>
    <row r="32" spans="1:45" x14ac:dyDescent="0.2">
      <c r="A32" s="54" t="s">
        <v>127</v>
      </c>
      <c r="B32" s="36">
        <f t="shared" si="0"/>
        <v>0.25690607734806631</v>
      </c>
      <c r="C32" s="36">
        <f t="shared" si="1"/>
        <v>0.27962962962962962</v>
      </c>
      <c r="D32" s="36">
        <f t="shared" si="2"/>
        <v>0.27184466019417475</v>
      </c>
      <c r="E32" s="36">
        <f t="shared" si="3"/>
        <v>0.37592592592592594</v>
      </c>
      <c r="F32" s="36">
        <f t="shared" si="4"/>
        <v>0.63155696957645657</v>
      </c>
      <c r="G32" s="36">
        <f t="shared" si="5"/>
        <v>6.6225165562913912E-2</v>
      </c>
      <c r="H32" s="36">
        <f t="shared" si="6"/>
        <v>4.6357615894039736E-2</v>
      </c>
      <c r="I32" s="36">
        <f t="shared" si="7"/>
        <v>0.18518518518518517</v>
      </c>
      <c r="J32" s="36">
        <f t="shared" si="8"/>
        <v>0.11666666666666667</v>
      </c>
      <c r="K32" s="37">
        <f t="shared" si="9"/>
        <v>0.51619520579706513</v>
      </c>
      <c r="L32" s="38">
        <f t="shared" si="10"/>
        <v>106.45395046340795</v>
      </c>
      <c r="M32" s="39">
        <v>540</v>
      </c>
      <c r="N32" s="39">
        <v>470</v>
      </c>
      <c r="O32" s="39">
        <v>52</v>
      </c>
      <c r="P32" s="39">
        <v>103</v>
      </c>
      <c r="Q32" s="39">
        <v>18</v>
      </c>
      <c r="R32" s="39">
        <v>0</v>
      </c>
      <c r="S32" s="39">
        <v>10</v>
      </c>
      <c r="T32" s="39">
        <v>55</v>
      </c>
      <c r="U32" s="39">
        <v>100</v>
      </c>
      <c r="V32" s="39">
        <v>151</v>
      </c>
      <c r="W32" s="39">
        <v>8</v>
      </c>
      <c r="X32" s="39">
        <v>5</v>
      </c>
      <c r="Y32" s="39">
        <v>2</v>
      </c>
      <c r="Z32" s="40"/>
    </row>
    <row r="33" spans="1:26" x14ac:dyDescent="0.2">
      <c r="A33" s="54" t="s">
        <v>43</v>
      </c>
      <c r="B33" s="36">
        <f t="shared" si="0"/>
        <v>0.24761904761904763</v>
      </c>
      <c r="C33" s="36">
        <f t="shared" si="1"/>
        <v>0.28974358974358977</v>
      </c>
      <c r="D33" s="36">
        <f t="shared" si="2"/>
        <v>0.42857142857142855</v>
      </c>
      <c r="E33" s="36">
        <f t="shared" si="3"/>
        <v>0.36923076923076925</v>
      </c>
      <c r="F33" s="36">
        <f t="shared" si="4"/>
        <v>0.56618149564509324</v>
      </c>
      <c r="G33" s="36">
        <f t="shared" si="5"/>
        <v>9.7345132743362831E-2</v>
      </c>
      <c r="H33" s="36">
        <f t="shared" si="6"/>
        <v>2.2123893805309734E-2</v>
      </c>
      <c r="I33" s="36">
        <f t="shared" si="7"/>
        <v>0.34358974358974359</v>
      </c>
      <c r="J33" s="36">
        <f t="shared" si="8"/>
        <v>8.461538461538462E-2</v>
      </c>
      <c r="K33" s="41">
        <f t="shared" si="9"/>
        <v>0.51566636339342931</v>
      </c>
      <c r="L33" s="42">
        <f t="shared" si="10"/>
        <v>106.34488830551234</v>
      </c>
      <c r="M33" s="39">
        <v>780</v>
      </c>
      <c r="N33" s="39">
        <v>709</v>
      </c>
      <c r="O33" s="39">
        <v>62</v>
      </c>
      <c r="P33" s="39">
        <v>126</v>
      </c>
      <c r="Q33" s="39">
        <v>30</v>
      </c>
      <c r="R33" s="39">
        <v>2</v>
      </c>
      <c r="S33" s="39">
        <v>22</v>
      </c>
      <c r="T33" s="39">
        <v>55</v>
      </c>
      <c r="U33" s="39">
        <v>268</v>
      </c>
      <c r="V33" s="39">
        <v>226</v>
      </c>
      <c r="W33" s="39">
        <v>11</v>
      </c>
      <c r="X33" s="39">
        <v>4</v>
      </c>
      <c r="Y33" s="39">
        <v>1</v>
      </c>
      <c r="Z33" s="40"/>
    </row>
    <row r="34" spans="1:26" x14ac:dyDescent="0.2">
      <c r="A34" s="54" t="s">
        <v>231</v>
      </c>
      <c r="B34" s="36">
        <f t="shared" si="0"/>
        <v>0.26436781609195403</v>
      </c>
      <c r="C34" s="36">
        <f t="shared" si="1"/>
        <v>0.27017543859649124</v>
      </c>
      <c r="D34" s="36">
        <f t="shared" si="2"/>
        <v>0.34</v>
      </c>
      <c r="E34" s="36">
        <f t="shared" si="3"/>
        <v>0.32631578947368423</v>
      </c>
      <c r="F34" s="36">
        <f t="shared" si="4"/>
        <v>0.6447769953051643</v>
      </c>
      <c r="G34" s="36">
        <f t="shared" si="5"/>
        <v>5.1948051948051951E-2</v>
      </c>
      <c r="H34" s="36">
        <f t="shared" si="6"/>
        <v>3.896103896103896E-2</v>
      </c>
      <c r="I34" s="36">
        <f t="shared" si="7"/>
        <v>0.22456140350877193</v>
      </c>
      <c r="J34" s="36">
        <f t="shared" si="8"/>
        <v>0.14736842105263157</v>
      </c>
      <c r="K34" s="41">
        <f t="shared" si="9"/>
        <v>0.5153966174257153</v>
      </c>
      <c r="L34" s="42">
        <f t="shared" si="10"/>
        <v>106.28925911027332</v>
      </c>
      <c r="M34" s="39">
        <v>285</v>
      </c>
      <c r="N34" s="39">
        <v>240</v>
      </c>
      <c r="O34" s="39">
        <v>16</v>
      </c>
      <c r="P34" s="39">
        <v>50</v>
      </c>
      <c r="Q34" s="39">
        <v>11</v>
      </c>
      <c r="R34" s="39">
        <v>2</v>
      </c>
      <c r="S34" s="39">
        <v>4</v>
      </c>
      <c r="T34" s="39">
        <v>35</v>
      </c>
      <c r="U34" s="39">
        <v>64</v>
      </c>
      <c r="V34" s="39">
        <v>77</v>
      </c>
      <c r="W34" s="39">
        <v>7</v>
      </c>
      <c r="X34" s="39">
        <v>1</v>
      </c>
      <c r="Y34" s="39">
        <v>2</v>
      </c>
      <c r="Z34" s="40"/>
    </row>
    <row r="35" spans="1:26" x14ac:dyDescent="0.2">
      <c r="A35" s="54" t="s">
        <v>304</v>
      </c>
      <c r="B35" s="36">
        <f t="shared" si="0"/>
        <v>0.27333333333333332</v>
      </c>
      <c r="C35" s="36">
        <f t="shared" si="1"/>
        <v>0.28000000000000003</v>
      </c>
      <c r="D35" s="36">
        <f t="shared" si="2"/>
        <v>0.35555555555555557</v>
      </c>
      <c r="E35" s="36">
        <f t="shared" si="3"/>
        <v>0.36799999999999999</v>
      </c>
      <c r="F35" s="36">
        <f t="shared" si="4"/>
        <v>0.61948801420538624</v>
      </c>
      <c r="G35" s="36">
        <f t="shared" si="5"/>
        <v>5.7142857142857141E-2</v>
      </c>
      <c r="H35" s="36">
        <f t="shared" si="6"/>
        <v>4.2857142857142858E-2</v>
      </c>
      <c r="I35" s="36">
        <f t="shared" si="7"/>
        <v>0.26</v>
      </c>
      <c r="J35" s="36">
        <f t="shared" si="8"/>
        <v>0.11600000000000001</v>
      </c>
      <c r="K35" s="41">
        <f t="shared" si="9"/>
        <v>0.51456690058751253</v>
      </c>
      <c r="L35" s="42">
        <f t="shared" si="10"/>
        <v>106.11814819292896</v>
      </c>
      <c r="M35" s="39">
        <v>250</v>
      </c>
      <c r="N35" s="39">
        <v>218</v>
      </c>
      <c r="O35" s="39">
        <v>22</v>
      </c>
      <c r="P35" s="39">
        <v>45</v>
      </c>
      <c r="Q35" s="39">
        <v>11</v>
      </c>
      <c r="R35" s="39">
        <v>1</v>
      </c>
      <c r="S35" s="39">
        <v>4</v>
      </c>
      <c r="T35" s="39">
        <v>26</v>
      </c>
      <c r="U35" s="39">
        <v>65</v>
      </c>
      <c r="V35" s="39">
        <v>70</v>
      </c>
      <c r="W35" s="39">
        <v>3</v>
      </c>
      <c r="X35" s="39">
        <v>2</v>
      </c>
      <c r="Y35" s="39">
        <v>1</v>
      </c>
      <c r="Z35" s="40"/>
    </row>
    <row r="36" spans="1:26" x14ac:dyDescent="0.2">
      <c r="A36" s="54" t="s">
        <v>123</v>
      </c>
      <c r="B36" s="36">
        <f t="shared" si="0"/>
        <v>0.28662420382165604</v>
      </c>
      <c r="C36" s="36">
        <f t="shared" si="1"/>
        <v>0.2857142857142857</v>
      </c>
      <c r="D36" s="36">
        <f t="shared" si="2"/>
        <v>0.34</v>
      </c>
      <c r="E36" s="36">
        <f t="shared" si="3"/>
        <v>0.36996336996336998</v>
      </c>
      <c r="F36" s="36">
        <f t="shared" si="4"/>
        <v>0.6152274661874586</v>
      </c>
      <c r="G36" s="36">
        <f t="shared" si="5"/>
        <v>6.4102564102564097E-2</v>
      </c>
      <c r="H36" s="36">
        <f t="shared" si="6"/>
        <v>6.41025641025641E-3</v>
      </c>
      <c r="I36" s="36">
        <f t="shared" si="7"/>
        <v>0.29487179487179488</v>
      </c>
      <c r="J36" s="36">
        <f t="shared" si="8"/>
        <v>0.10989010989010989</v>
      </c>
      <c r="K36" s="41">
        <f t="shared" si="9"/>
        <v>0.51398713119084771</v>
      </c>
      <c r="L36" s="42">
        <f t="shared" si="10"/>
        <v>105.99858345861986</v>
      </c>
      <c r="M36" s="39">
        <v>546</v>
      </c>
      <c r="N36" s="39">
        <v>485</v>
      </c>
      <c r="O36" s="39">
        <v>46</v>
      </c>
      <c r="P36" s="39">
        <v>100</v>
      </c>
      <c r="Q36" s="39">
        <v>22</v>
      </c>
      <c r="R36" s="39">
        <v>2</v>
      </c>
      <c r="S36" s="39">
        <v>10</v>
      </c>
      <c r="T36" s="39">
        <v>57</v>
      </c>
      <c r="U36" s="39">
        <v>161</v>
      </c>
      <c r="V36" s="39">
        <v>156</v>
      </c>
      <c r="W36" s="39">
        <v>3</v>
      </c>
      <c r="X36" s="39">
        <v>1</v>
      </c>
      <c r="Y36" s="39">
        <v>0</v>
      </c>
      <c r="Z36" s="40"/>
    </row>
    <row r="37" spans="1:26" x14ac:dyDescent="0.2">
      <c r="A37" s="54" t="s">
        <v>228</v>
      </c>
      <c r="B37" s="36">
        <f t="shared" si="0"/>
        <v>0.27232142857142855</v>
      </c>
      <c r="C37" s="36">
        <f t="shared" si="1"/>
        <v>0.31597222222222221</v>
      </c>
      <c r="D37" s="36">
        <f t="shared" si="2"/>
        <v>0.21212121212121213</v>
      </c>
      <c r="E37" s="36">
        <f t="shared" si="3"/>
        <v>0.40277777777777779</v>
      </c>
      <c r="F37" s="36">
        <f t="shared" si="4"/>
        <v>0.63827251054465428</v>
      </c>
      <c r="G37" s="36">
        <f t="shared" si="5"/>
        <v>5.4945054945054944E-2</v>
      </c>
      <c r="H37" s="36">
        <f t="shared" si="6"/>
        <v>3.2967032967032968E-2</v>
      </c>
      <c r="I37" s="36">
        <f t="shared" si="7"/>
        <v>0.13541666666666666</v>
      </c>
      <c r="J37" s="36">
        <f t="shared" si="8"/>
        <v>6.5972222222222224E-2</v>
      </c>
      <c r="K37" s="41">
        <f t="shared" si="9"/>
        <v>0.5137453981082214</v>
      </c>
      <c r="L37" s="42">
        <f t="shared" si="10"/>
        <v>105.94873130711929</v>
      </c>
      <c r="M37" s="39">
        <v>288</v>
      </c>
      <c r="N37" s="39">
        <v>266</v>
      </c>
      <c r="O37" s="39">
        <v>25</v>
      </c>
      <c r="P37" s="39">
        <v>66</v>
      </c>
      <c r="Q37" s="39">
        <v>8</v>
      </c>
      <c r="R37" s="39">
        <v>1</v>
      </c>
      <c r="S37" s="39">
        <v>5</v>
      </c>
      <c r="T37" s="39">
        <v>16</v>
      </c>
      <c r="U37" s="39">
        <v>39</v>
      </c>
      <c r="V37" s="39">
        <v>91</v>
      </c>
      <c r="W37" s="39">
        <v>3</v>
      </c>
      <c r="X37" s="39">
        <v>1</v>
      </c>
      <c r="Y37" s="39">
        <v>2</v>
      </c>
      <c r="Z37" s="40"/>
    </row>
    <row r="38" spans="1:26" x14ac:dyDescent="0.2">
      <c r="A38" s="54" t="s">
        <v>276</v>
      </c>
      <c r="B38" s="36">
        <f t="shared" si="0"/>
        <v>0.30729166666666669</v>
      </c>
      <c r="C38" s="36">
        <f t="shared" si="1"/>
        <v>0.32442748091603052</v>
      </c>
      <c r="D38" s="36">
        <f t="shared" si="2"/>
        <v>0.27419354838709675</v>
      </c>
      <c r="E38" s="36">
        <f t="shared" si="3"/>
        <v>0.41221374045801529</v>
      </c>
      <c r="F38" s="36">
        <f t="shared" si="4"/>
        <v>0.64339476985428934</v>
      </c>
      <c r="G38" s="65">
        <f t="shared" si="5"/>
        <v>3.5294117647058823E-2</v>
      </c>
      <c r="H38" s="36">
        <f t="shared" si="6"/>
        <v>9.4117647058823528E-2</v>
      </c>
      <c r="I38" s="36">
        <f t="shared" si="7"/>
        <v>0.19083969465648856</v>
      </c>
      <c r="J38" s="36">
        <f t="shared" si="8"/>
        <v>4.9618320610687022E-2</v>
      </c>
      <c r="K38" s="41">
        <f t="shared" si="9"/>
        <v>0.51315629795731965</v>
      </c>
      <c r="L38" s="42">
        <f t="shared" si="10"/>
        <v>105.82724230920182</v>
      </c>
      <c r="M38" s="39">
        <v>262</v>
      </c>
      <c r="N38" s="39">
        <v>241</v>
      </c>
      <c r="O38" s="39">
        <v>23</v>
      </c>
      <c r="P38" s="39">
        <v>62</v>
      </c>
      <c r="Q38" s="39">
        <v>14</v>
      </c>
      <c r="R38" s="39">
        <v>0</v>
      </c>
      <c r="S38" s="39">
        <v>3</v>
      </c>
      <c r="T38" s="39">
        <v>13</v>
      </c>
      <c r="U38" s="39">
        <v>50</v>
      </c>
      <c r="V38" s="39">
        <v>85</v>
      </c>
      <c r="W38" s="39">
        <v>0</v>
      </c>
      <c r="X38" s="39">
        <v>4</v>
      </c>
      <c r="Y38" s="39">
        <v>4</v>
      </c>
      <c r="Z38" s="40"/>
    </row>
    <row r="39" spans="1:26" x14ac:dyDescent="0.2">
      <c r="A39" s="54" t="s">
        <v>244</v>
      </c>
      <c r="B39" s="36">
        <f t="shared" si="0"/>
        <v>0.23776223776223776</v>
      </c>
      <c r="C39" s="36">
        <f t="shared" si="1"/>
        <v>0.28776978417266186</v>
      </c>
      <c r="D39" s="36">
        <f t="shared" si="2"/>
        <v>0.36363636363636365</v>
      </c>
      <c r="E39" s="36">
        <f t="shared" si="3"/>
        <v>0.38848920863309355</v>
      </c>
      <c r="F39" s="36">
        <f t="shared" si="4"/>
        <v>0.61853188929001202</v>
      </c>
      <c r="G39" s="36">
        <f t="shared" si="5"/>
        <v>0.125</v>
      </c>
      <c r="H39" s="36">
        <f t="shared" si="6"/>
        <v>3.7499999999999999E-2</v>
      </c>
      <c r="I39" s="36">
        <f t="shared" si="7"/>
        <v>0.32014388489208634</v>
      </c>
      <c r="J39" s="36">
        <f t="shared" si="8"/>
        <v>0.12589928057553956</v>
      </c>
      <c r="K39" s="41">
        <f t="shared" si="9"/>
        <v>0.5130624356032123</v>
      </c>
      <c r="L39" s="42">
        <f t="shared" si="10"/>
        <v>105.80788525535417</v>
      </c>
      <c r="M39" s="39">
        <v>278</v>
      </c>
      <c r="N39" s="39">
        <v>240</v>
      </c>
      <c r="O39" s="39">
        <v>28</v>
      </c>
      <c r="P39" s="39">
        <v>44</v>
      </c>
      <c r="Q39" s="39">
        <v>6</v>
      </c>
      <c r="R39" s="39">
        <v>0</v>
      </c>
      <c r="S39" s="39">
        <v>10</v>
      </c>
      <c r="T39" s="39">
        <v>32</v>
      </c>
      <c r="U39" s="39">
        <v>89</v>
      </c>
      <c r="V39" s="39">
        <v>80</v>
      </c>
      <c r="W39" s="39">
        <v>3</v>
      </c>
      <c r="X39" s="39">
        <v>1</v>
      </c>
      <c r="Y39" s="39">
        <v>2</v>
      </c>
      <c r="Z39" s="40"/>
    </row>
    <row r="40" spans="1:26" x14ac:dyDescent="0.2">
      <c r="A40" s="54" t="s">
        <v>107</v>
      </c>
      <c r="B40" s="36">
        <f t="shared" si="0"/>
        <v>0.25699745547073793</v>
      </c>
      <c r="C40" s="36">
        <f t="shared" si="1"/>
        <v>0.3065068493150685</v>
      </c>
      <c r="D40" s="36">
        <f t="shared" si="2"/>
        <v>0.28448275862068967</v>
      </c>
      <c r="E40" s="36">
        <f t="shared" si="3"/>
        <v>0.39212328767123289</v>
      </c>
      <c r="F40" s="36">
        <f t="shared" si="4"/>
        <v>0.61934005144968185</v>
      </c>
      <c r="G40" s="36">
        <f t="shared" si="5"/>
        <v>8.3798882681564241E-2</v>
      </c>
      <c r="H40" s="36">
        <f t="shared" si="6"/>
        <v>5.5865921787709499E-3</v>
      </c>
      <c r="I40" s="36">
        <f t="shared" si="7"/>
        <v>0.21404109589041095</v>
      </c>
      <c r="J40" s="36">
        <f t="shared" si="8"/>
        <v>8.3904109589041098E-2</v>
      </c>
      <c r="K40" s="41">
        <f t="shared" si="9"/>
        <v>0.51250486494628922</v>
      </c>
      <c r="L40" s="42">
        <f t="shared" si="10"/>
        <v>105.69289852470389</v>
      </c>
      <c r="M40" s="39">
        <v>584</v>
      </c>
      <c r="N40" s="39">
        <v>533</v>
      </c>
      <c r="O40" s="39">
        <v>50</v>
      </c>
      <c r="P40" s="39">
        <v>116</v>
      </c>
      <c r="Q40" s="39">
        <v>18</v>
      </c>
      <c r="R40" s="39">
        <v>0</v>
      </c>
      <c r="S40" s="39">
        <v>15</v>
      </c>
      <c r="T40" s="39">
        <v>47</v>
      </c>
      <c r="U40" s="39">
        <v>125</v>
      </c>
      <c r="V40" s="39">
        <v>179</v>
      </c>
      <c r="W40" s="39">
        <v>2</v>
      </c>
      <c r="X40" s="39">
        <v>1</v>
      </c>
      <c r="Y40" s="39">
        <v>0</v>
      </c>
      <c r="Z40" s="40"/>
    </row>
    <row r="41" spans="1:26" x14ac:dyDescent="0.2">
      <c r="A41" s="54" t="s">
        <v>41</v>
      </c>
      <c r="B41" s="36">
        <f t="shared" si="0"/>
        <v>0.27388535031847133</v>
      </c>
      <c r="C41" s="36">
        <f t="shared" si="1"/>
        <v>0.31034482758620691</v>
      </c>
      <c r="D41" s="36">
        <f t="shared" si="2"/>
        <v>0.34</v>
      </c>
      <c r="E41" s="36">
        <f t="shared" si="3"/>
        <v>0.40357598978288634</v>
      </c>
      <c r="F41" s="36">
        <f t="shared" si="4"/>
        <v>0.60322528883183568</v>
      </c>
      <c r="G41" s="36">
        <f t="shared" si="5"/>
        <v>8.6419753086419748E-2</v>
      </c>
      <c r="H41" s="36">
        <f t="shared" si="6"/>
        <v>2.0576131687242798E-2</v>
      </c>
      <c r="I41" s="36">
        <f t="shared" si="7"/>
        <v>0.29374201787994891</v>
      </c>
      <c r="J41" s="36">
        <f t="shared" si="8"/>
        <v>7.2796934865900387E-2</v>
      </c>
      <c r="K41" s="41">
        <f t="shared" si="9"/>
        <v>0.51240281678620636</v>
      </c>
      <c r="L41" s="42">
        <f t="shared" si="10"/>
        <v>105.67185332773899</v>
      </c>
      <c r="M41" s="39">
        <v>783</v>
      </c>
      <c r="N41" s="39">
        <v>720</v>
      </c>
      <c r="O41" s="39">
        <v>73</v>
      </c>
      <c r="P41" s="39">
        <v>150</v>
      </c>
      <c r="Q41" s="39">
        <v>30</v>
      </c>
      <c r="R41" s="39">
        <v>0</v>
      </c>
      <c r="S41" s="39">
        <v>21</v>
      </c>
      <c r="T41" s="39">
        <v>51</v>
      </c>
      <c r="U41" s="39">
        <v>230</v>
      </c>
      <c r="V41" s="39">
        <v>243</v>
      </c>
      <c r="W41" s="39">
        <v>6</v>
      </c>
      <c r="X41" s="39">
        <v>3</v>
      </c>
      <c r="Y41" s="39">
        <v>2</v>
      </c>
      <c r="Z41" s="40"/>
    </row>
    <row r="42" spans="1:26" x14ac:dyDescent="0.2">
      <c r="A42" s="54" t="s">
        <v>225</v>
      </c>
      <c r="B42" s="36">
        <f t="shared" si="0"/>
        <v>0.27894736842105261</v>
      </c>
      <c r="C42" s="36">
        <f t="shared" si="1"/>
        <v>0.30584192439862545</v>
      </c>
      <c r="D42" s="36">
        <f t="shared" si="2"/>
        <v>0.34482758620689657</v>
      </c>
      <c r="E42" s="36">
        <f t="shared" si="3"/>
        <v>0.38144329896907214</v>
      </c>
      <c r="F42" s="36">
        <f t="shared" si="4"/>
        <v>0.61014994232987307</v>
      </c>
      <c r="G42" s="36">
        <f t="shared" si="5"/>
        <v>5.6179775280898875E-2</v>
      </c>
      <c r="H42" s="36">
        <f t="shared" si="6"/>
        <v>1.1235955056179775E-2</v>
      </c>
      <c r="I42" s="36">
        <f t="shared" si="7"/>
        <v>0.24742268041237114</v>
      </c>
      <c r="J42" s="36">
        <f t="shared" si="8"/>
        <v>7.560137457044673E-2</v>
      </c>
      <c r="K42" s="41">
        <f t="shared" si="9"/>
        <v>0.5119640968191137</v>
      </c>
      <c r="L42" s="42">
        <f t="shared" si="10"/>
        <v>105.58137694764152</v>
      </c>
      <c r="M42" s="39">
        <v>291</v>
      </c>
      <c r="N42" s="39">
        <v>267</v>
      </c>
      <c r="O42" s="39">
        <v>22</v>
      </c>
      <c r="P42" s="39">
        <v>58</v>
      </c>
      <c r="Q42" s="39">
        <v>14</v>
      </c>
      <c r="R42" s="39">
        <v>1</v>
      </c>
      <c r="S42" s="39">
        <v>5</v>
      </c>
      <c r="T42" s="39">
        <v>20</v>
      </c>
      <c r="U42" s="39">
        <v>72</v>
      </c>
      <c r="V42" s="39">
        <v>89</v>
      </c>
      <c r="W42" s="39">
        <v>2</v>
      </c>
      <c r="X42" s="39">
        <v>1</v>
      </c>
      <c r="Y42" s="39">
        <v>0</v>
      </c>
      <c r="Z42" s="40"/>
    </row>
    <row r="43" spans="1:26" x14ac:dyDescent="0.2">
      <c r="A43" s="54" t="s">
        <v>78</v>
      </c>
      <c r="B43" s="36">
        <f t="shared" si="0"/>
        <v>0.26968973747016706</v>
      </c>
      <c r="C43" s="36">
        <f t="shared" si="1"/>
        <v>0.33726067746686306</v>
      </c>
      <c r="D43" s="36">
        <f t="shared" si="2"/>
        <v>0.33088235294117646</v>
      </c>
      <c r="E43" s="36">
        <f t="shared" si="3"/>
        <v>0.40942562592047127</v>
      </c>
      <c r="F43" s="36">
        <f t="shared" si="4"/>
        <v>0.6035450913585505</v>
      </c>
      <c r="G43" s="36">
        <f t="shared" si="5"/>
        <v>0.10043668122270742</v>
      </c>
      <c r="H43" s="36">
        <f t="shared" si="6"/>
        <v>3.0567685589519649E-2</v>
      </c>
      <c r="I43" s="36">
        <f t="shared" si="7"/>
        <v>0.29749631811487481</v>
      </c>
      <c r="J43" s="36">
        <f t="shared" si="8"/>
        <v>4.4182621502209134E-2</v>
      </c>
      <c r="K43" s="41">
        <f t="shared" si="9"/>
        <v>0.51192893290194785</v>
      </c>
      <c r="L43" s="42">
        <f t="shared" si="10"/>
        <v>105.57412516022846</v>
      </c>
      <c r="M43" s="39">
        <v>679</v>
      </c>
      <c r="N43" s="39">
        <v>641</v>
      </c>
      <c r="O43" s="39">
        <v>49</v>
      </c>
      <c r="P43" s="39">
        <v>136</v>
      </c>
      <c r="Q43" s="39">
        <v>20</v>
      </c>
      <c r="R43" s="39">
        <v>2</v>
      </c>
      <c r="S43" s="39">
        <v>23</v>
      </c>
      <c r="T43" s="39">
        <v>30</v>
      </c>
      <c r="U43" s="39">
        <v>202</v>
      </c>
      <c r="V43" s="39">
        <v>229</v>
      </c>
      <c r="W43" s="39">
        <v>0</v>
      </c>
      <c r="X43" s="39">
        <v>4</v>
      </c>
      <c r="Y43" s="39">
        <v>3</v>
      </c>
      <c r="Z43" s="40"/>
    </row>
    <row r="44" spans="1:26" x14ac:dyDescent="0.2">
      <c r="A44" s="54" t="s">
        <v>178</v>
      </c>
      <c r="B44" s="36">
        <f t="shared" si="0"/>
        <v>0.27966101694915252</v>
      </c>
      <c r="C44" s="36">
        <f t="shared" si="1"/>
        <v>0.32941176470588235</v>
      </c>
      <c r="D44" s="36">
        <f t="shared" si="2"/>
        <v>0.24</v>
      </c>
      <c r="E44" s="36">
        <f t="shared" si="3"/>
        <v>0.42058823529411765</v>
      </c>
      <c r="F44" s="36">
        <f t="shared" si="4"/>
        <v>0.64480972455904872</v>
      </c>
      <c r="G44" s="36">
        <f t="shared" si="5"/>
        <v>8.0357142857142863E-2</v>
      </c>
      <c r="H44" s="36">
        <f t="shared" si="6"/>
        <v>4.4642857142857144E-2</v>
      </c>
      <c r="I44" s="36">
        <f t="shared" si="7"/>
        <v>0.20882352941176471</v>
      </c>
      <c r="J44" s="36">
        <f t="shared" si="8"/>
        <v>6.4705882352941183E-2</v>
      </c>
      <c r="K44" s="41">
        <f t="shared" si="9"/>
        <v>0.51156950657784217</v>
      </c>
      <c r="L44" s="42">
        <f t="shared" si="10"/>
        <v>105.5000013565358</v>
      </c>
      <c r="M44" s="39">
        <v>340</v>
      </c>
      <c r="N44" s="39">
        <v>313</v>
      </c>
      <c r="O44" s="39">
        <v>31</v>
      </c>
      <c r="P44" s="39">
        <v>75</v>
      </c>
      <c r="Q44" s="39">
        <v>8</v>
      </c>
      <c r="R44" s="39">
        <v>1</v>
      </c>
      <c r="S44" s="39">
        <v>9</v>
      </c>
      <c r="T44" s="39">
        <v>19</v>
      </c>
      <c r="U44" s="39">
        <v>71</v>
      </c>
      <c r="V44" s="39">
        <v>112</v>
      </c>
      <c r="W44" s="39">
        <v>3</v>
      </c>
      <c r="X44" s="39">
        <v>2</v>
      </c>
      <c r="Y44" s="39">
        <v>3</v>
      </c>
      <c r="Z44" s="40"/>
    </row>
    <row r="45" spans="1:26" x14ac:dyDescent="0.2">
      <c r="A45" s="54" t="s">
        <v>247</v>
      </c>
      <c r="B45" s="36">
        <f t="shared" si="0"/>
        <v>0.25730994152046782</v>
      </c>
      <c r="C45" s="36">
        <f t="shared" si="1"/>
        <v>0.30181818181818182</v>
      </c>
      <c r="D45" s="36">
        <f t="shared" si="2"/>
        <v>0.35294117647058826</v>
      </c>
      <c r="E45" s="36">
        <f t="shared" si="3"/>
        <v>0.4</v>
      </c>
      <c r="F45" s="36">
        <f t="shared" si="4"/>
        <v>0.61979740801430061</v>
      </c>
      <c r="G45" s="36">
        <f t="shared" si="5"/>
        <v>8.4337349397590355E-2</v>
      </c>
      <c r="H45" s="36">
        <f t="shared" si="6"/>
        <v>4.8192771084337352E-2</v>
      </c>
      <c r="I45" s="36">
        <f t="shared" si="7"/>
        <v>0.25454545454545452</v>
      </c>
      <c r="J45" s="36">
        <f t="shared" si="8"/>
        <v>9.4545454545454544E-2</v>
      </c>
      <c r="K45" s="41">
        <f t="shared" si="9"/>
        <v>0.51143296822065898</v>
      </c>
      <c r="L45" s="42">
        <f t="shared" si="10"/>
        <v>105.471843312159</v>
      </c>
      <c r="M45" s="39">
        <v>275</v>
      </c>
      <c r="N45" s="39">
        <v>245</v>
      </c>
      <c r="O45" s="39">
        <v>27</v>
      </c>
      <c r="P45" s="39">
        <v>51</v>
      </c>
      <c r="Q45" s="39">
        <v>11</v>
      </c>
      <c r="R45" s="39">
        <v>0</v>
      </c>
      <c r="S45" s="39">
        <v>7</v>
      </c>
      <c r="T45" s="39">
        <v>26</v>
      </c>
      <c r="U45" s="39">
        <v>70</v>
      </c>
      <c r="V45" s="39">
        <v>83</v>
      </c>
      <c r="W45" s="39">
        <v>0</v>
      </c>
      <c r="X45" s="39">
        <v>1</v>
      </c>
      <c r="Y45" s="39">
        <v>3</v>
      </c>
      <c r="Z45" s="40"/>
    </row>
    <row r="46" spans="1:26" x14ac:dyDescent="0.2">
      <c r="A46" s="54" t="s">
        <v>20</v>
      </c>
      <c r="B46" s="36">
        <f t="shared" si="0"/>
        <v>0.30257510729613735</v>
      </c>
      <c r="C46" s="36">
        <f t="shared" si="1"/>
        <v>0.32549941245593422</v>
      </c>
      <c r="D46" s="36">
        <f t="shared" si="2"/>
        <v>0.36969696969696969</v>
      </c>
      <c r="E46" s="36">
        <f t="shared" si="3"/>
        <v>0.41128084606345477</v>
      </c>
      <c r="F46" s="36">
        <f t="shared" si="4"/>
        <v>0.60328345987129617</v>
      </c>
      <c r="G46" s="36">
        <f t="shared" si="5"/>
        <v>8.6642599277978335E-2</v>
      </c>
      <c r="H46" s="36">
        <f t="shared" si="6"/>
        <v>2.1660649819494584E-2</v>
      </c>
      <c r="I46" s="36">
        <f t="shared" si="7"/>
        <v>0.36192714453584018</v>
      </c>
      <c r="J46" s="36">
        <f t="shared" si="8"/>
        <v>5.9929494712103411E-2</v>
      </c>
      <c r="K46" s="41">
        <f t="shared" si="9"/>
        <v>0.51058887680310017</v>
      </c>
      <c r="L46" s="42">
        <f t="shared" si="10"/>
        <v>105.29776795279442</v>
      </c>
      <c r="M46" s="39">
        <v>851</v>
      </c>
      <c r="N46" s="39">
        <v>794</v>
      </c>
      <c r="O46" s="39">
        <v>73</v>
      </c>
      <c r="P46" s="39">
        <v>165</v>
      </c>
      <c r="Q46" s="39">
        <v>34</v>
      </c>
      <c r="R46" s="39">
        <v>3</v>
      </c>
      <c r="S46" s="39">
        <v>24</v>
      </c>
      <c r="T46" s="39">
        <v>43</v>
      </c>
      <c r="U46" s="39">
        <v>308</v>
      </c>
      <c r="V46" s="39">
        <v>277</v>
      </c>
      <c r="W46" s="39">
        <v>8</v>
      </c>
      <c r="X46" s="39">
        <v>2</v>
      </c>
      <c r="Y46" s="39">
        <v>4</v>
      </c>
      <c r="Z46" s="40"/>
    </row>
    <row r="47" spans="1:26" x14ac:dyDescent="0.2">
      <c r="A47" s="54" t="s">
        <v>199</v>
      </c>
      <c r="B47" s="36">
        <f t="shared" si="0"/>
        <v>0.25133689839572193</v>
      </c>
      <c r="C47" s="36">
        <f t="shared" si="1"/>
        <v>0.30793650793650795</v>
      </c>
      <c r="D47" s="36">
        <f t="shared" si="2"/>
        <v>0.35087719298245612</v>
      </c>
      <c r="E47" s="36">
        <f t="shared" si="3"/>
        <v>0.38412698412698415</v>
      </c>
      <c r="F47" s="36">
        <f t="shared" si="4"/>
        <v>0.61654135338345872</v>
      </c>
      <c r="G47" s="36">
        <f t="shared" si="5"/>
        <v>0.10309278350515463</v>
      </c>
      <c r="H47" s="36">
        <f t="shared" si="6"/>
        <v>0</v>
      </c>
      <c r="I47" s="36">
        <f t="shared" si="7"/>
        <v>0.27936507936507937</v>
      </c>
      <c r="J47" s="36">
        <f t="shared" si="8"/>
        <v>9.5238095238095233E-2</v>
      </c>
      <c r="K47" s="41">
        <f t="shared" si="9"/>
        <v>0.51034598490106475</v>
      </c>
      <c r="L47" s="42">
        <f t="shared" si="10"/>
        <v>105.24767682018246</v>
      </c>
      <c r="M47" s="39">
        <v>315</v>
      </c>
      <c r="N47" s="39">
        <v>285</v>
      </c>
      <c r="O47" s="39">
        <v>24</v>
      </c>
      <c r="P47" s="39">
        <v>57</v>
      </c>
      <c r="Q47" s="39">
        <v>10</v>
      </c>
      <c r="R47" s="39">
        <v>0</v>
      </c>
      <c r="S47" s="39">
        <v>10</v>
      </c>
      <c r="T47" s="39">
        <v>25</v>
      </c>
      <c r="U47" s="39">
        <v>88</v>
      </c>
      <c r="V47" s="39">
        <v>97</v>
      </c>
      <c r="W47" s="39">
        <v>5</v>
      </c>
      <c r="X47" s="39">
        <v>0</v>
      </c>
      <c r="Y47" s="39">
        <v>0</v>
      </c>
      <c r="Z47" s="40"/>
    </row>
    <row r="48" spans="1:26" x14ac:dyDescent="0.2">
      <c r="A48" s="54" t="s">
        <v>258</v>
      </c>
      <c r="B48" s="36">
        <f t="shared" si="0"/>
        <v>0.25714285714285712</v>
      </c>
      <c r="C48" s="36">
        <f t="shared" si="1"/>
        <v>0.30337078651685395</v>
      </c>
      <c r="D48" s="36">
        <f t="shared" si="2"/>
        <v>0.22641509433962265</v>
      </c>
      <c r="E48" s="36">
        <f t="shared" si="3"/>
        <v>0.4044943820224719</v>
      </c>
      <c r="F48" s="36">
        <f t="shared" si="4"/>
        <v>0.66718835715899183</v>
      </c>
      <c r="G48" s="36">
        <f t="shared" si="5"/>
        <v>9.8765432098765427E-2</v>
      </c>
      <c r="H48" s="36">
        <f t="shared" si="6"/>
        <v>1.2345679012345678E-2</v>
      </c>
      <c r="I48" s="36">
        <f t="shared" si="7"/>
        <v>0.19101123595505617</v>
      </c>
      <c r="J48" s="36">
        <f t="shared" si="8"/>
        <v>0.1198501872659176</v>
      </c>
      <c r="K48" s="41">
        <f t="shared" si="9"/>
        <v>0.51002052523966601</v>
      </c>
      <c r="L48" s="42">
        <f t="shared" si="10"/>
        <v>105.18055789640461</v>
      </c>
      <c r="M48" s="39">
        <v>267</v>
      </c>
      <c r="N48" s="39">
        <v>233</v>
      </c>
      <c r="O48" s="39">
        <v>27</v>
      </c>
      <c r="P48" s="39">
        <v>53</v>
      </c>
      <c r="Q48" s="39">
        <v>4</v>
      </c>
      <c r="R48" s="39">
        <v>0</v>
      </c>
      <c r="S48" s="39">
        <v>8</v>
      </c>
      <c r="T48" s="39">
        <v>31</v>
      </c>
      <c r="U48" s="39">
        <v>51</v>
      </c>
      <c r="V48" s="39">
        <v>81</v>
      </c>
      <c r="W48" s="39">
        <v>1</v>
      </c>
      <c r="X48" s="39">
        <v>0</v>
      </c>
      <c r="Y48" s="39">
        <v>1</v>
      </c>
      <c r="Z48" s="40"/>
    </row>
    <row r="49" spans="1:26" x14ac:dyDescent="0.2">
      <c r="A49" s="54" t="s">
        <v>26</v>
      </c>
      <c r="B49" s="36">
        <f t="shared" si="0"/>
        <v>0.26095238095238094</v>
      </c>
      <c r="C49" s="36">
        <f t="shared" si="1"/>
        <v>0.30471584038694077</v>
      </c>
      <c r="D49" s="36">
        <f t="shared" si="2"/>
        <v>0.32911392405063289</v>
      </c>
      <c r="E49" s="36">
        <f t="shared" si="3"/>
        <v>0.38814993954050786</v>
      </c>
      <c r="F49" s="36">
        <f t="shared" si="4"/>
        <v>0.64229421774381901</v>
      </c>
      <c r="G49" s="36">
        <f t="shared" si="5"/>
        <v>8.3333333333333329E-2</v>
      </c>
      <c r="H49" s="36">
        <f t="shared" si="6"/>
        <v>3.968253968253968E-2</v>
      </c>
      <c r="I49" s="36">
        <f t="shared" si="7"/>
        <v>0.22732769044740025</v>
      </c>
      <c r="J49" s="36">
        <f t="shared" si="8"/>
        <v>0.10399032648125756</v>
      </c>
      <c r="K49" s="41">
        <f t="shared" si="9"/>
        <v>0.50994182222502282</v>
      </c>
      <c r="L49" s="42">
        <f t="shared" si="10"/>
        <v>105.16432712415403</v>
      </c>
      <c r="M49" s="39">
        <v>827</v>
      </c>
      <c r="N49" s="39">
        <v>731</v>
      </c>
      <c r="O49" s="39">
        <v>69</v>
      </c>
      <c r="P49" s="39">
        <v>158</v>
      </c>
      <c r="Q49" s="39">
        <v>31</v>
      </c>
      <c r="R49" s="39">
        <v>0</v>
      </c>
      <c r="S49" s="39">
        <v>21</v>
      </c>
      <c r="T49" s="39">
        <v>79</v>
      </c>
      <c r="U49" s="39">
        <v>188</v>
      </c>
      <c r="V49" s="39">
        <v>252</v>
      </c>
      <c r="W49" s="39">
        <v>7</v>
      </c>
      <c r="X49" s="39">
        <v>7</v>
      </c>
      <c r="Y49" s="39">
        <v>3</v>
      </c>
      <c r="Z49" s="40"/>
    </row>
    <row r="50" spans="1:26" x14ac:dyDescent="0.2">
      <c r="A50" s="54" t="s">
        <v>81</v>
      </c>
      <c r="B50" s="36">
        <f t="shared" si="0"/>
        <v>0.27510040160642568</v>
      </c>
      <c r="C50" s="36">
        <f t="shared" si="1"/>
        <v>0.31952662721893493</v>
      </c>
      <c r="D50" s="36">
        <f t="shared" si="2"/>
        <v>0.25333333333333335</v>
      </c>
      <c r="E50" s="36">
        <f t="shared" si="3"/>
        <v>0.43786982248520712</v>
      </c>
      <c r="F50" s="36">
        <f t="shared" si="4"/>
        <v>0.64428608928309106</v>
      </c>
      <c r="G50" s="36">
        <f t="shared" si="5"/>
        <v>6.0185185185185182E-2</v>
      </c>
      <c r="H50" s="36">
        <f t="shared" si="6"/>
        <v>5.0925925925925923E-2</v>
      </c>
      <c r="I50" s="36">
        <f t="shared" si="7"/>
        <v>0.16863905325443787</v>
      </c>
      <c r="J50" s="36">
        <f t="shared" si="8"/>
        <v>7.1005917159763315E-2</v>
      </c>
      <c r="K50" s="41">
        <f t="shared" si="9"/>
        <v>0.50991294002664833</v>
      </c>
      <c r="L50" s="42">
        <f t="shared" si="10"/>
        <v>105.15837080359833</v>
      </c>
      <c r="M50" s="39">
        <v>676</v>
      </c>
      <c r="N50" s="39">
        <v>617</v>
      </c>
      <c r="O50" s="39">
        <v>80</v>
      </c>
      <c r="P50" s="39">
        <v>150</v>
      </c>
      <c r="Q50" s="39">
        <v>23</v>
      </c>
      <c r="R50" s="39">
        <v>2</v>
      </c>
      <c r="S50" s="39">
        <v>13</v>
      </c>
      <c r="T50" s="39">
        <v>40</v>
      </c>
      <c r="U50" s="39">
        <v>114</v>
      </c>
      <c r="V50" s="39">
        <v>216</v>
      </c>
      <c r="W50" s="39">
        <v>8</v>
      </c>
      <c r="X50" s="39">
        <v>3</v>
      </c>
      <c r="Y50" s="39">
        <v>8</v>
      </c>
      <c r="Z50" s="40"/>
    </row>
    <row r="51" spans="1:26" x14ac:dyDescent="0.2">
      <c r="A51" s="54" t="s">
        <v>195</v>
      </c>
      <c r="B51" s="36">
        <f t="shared" si="0"/>
        <v>0.26178010471204188</v>
      </c>
      <c r="C51" s="36">
        <f t="shared" si="1"/>
        <v>0.2884012539184953</v>
      </c>
      <c r="D51" s="36">
        <f t="shared" si="2"/>
        <v>0.35087719298245612</v>
      </c>
      <c r="E51" s="36">
        <f t="shared" si="3"/>
        <v>0.39811912225705332</v>
      </c>
      <c r="F51" s="36">
        <f t="shared" si="4"/>
        <v>0.63282204425139132</v>
      </c>
      <c r="G51" s="36">
        <f t="shared" si="5"/>
        <v>7.6086956521739135E-2</v>
      </c>
      <c r="H51" s="36">
        <f t="shared" si="6"/>
        <v>2.1739130434782608E-2</v>
      </c>
      <c r="I51" s="36">
        <f t="shared" si="7"/>
        <v>0.25391849529780564</v>
      </c>
      <c r="J51" s="36">
        <f t="shared" si="8"/>
        <v>0.12225705329153605</v>
      </c>
      <c r="K51" s="41">
        <f t="shared" si="9"/>
        <v>0.50959325638723163</v>
      </c>
      <c r="L51" s="42">
        <f t="shared" si="10"/>
        <v>105.09244305779164</v>
      </c>
      <c r="M51" s="39">
        <v>319</v>
      </c>
      <c r="N51" s="39">
        <v>278</v>
      </c>
      <c r="O51" s="39">
        <v>35</v>
      </c>
      <c r="P51" s="39">
        <v>57</v>
      </c>
      <c r="Q51" s="39">
        <v>12</v>
      </c>
      <c r="R51" s="39">
        <v>1</v>
      </c>
      <c r="S51" s="39">
        <v>7</v>
      </c>
      <c r="T51" s="39">
        <v>31</v>
      </c>
      <c r="U51" s="39">
        <v>81</v>
      </c>
      <c r="V51" s="39">
        <v>92</v>
      </c>
      <c r="W51" s="39">
        <v>8</v>
      </c>
      <c r="X51" s="39">
        <v>1</v>
      </c>
      <c r="Y51" s="39">
        <v>1</v>
      </c>
      <c r="Z51" s="40"/>
    </row>
    <row r="52" spans="1:26" x14ac:dyDescent="0.2">
      <c r="A52" s="54" t="s">
        <v>310</v>
      </c>
      <c r="B52" s="36">
        <f t="shared" si="0"/>
        <v>0.27906976744186046</v>
      </c>
      <c r="C52" s="36">
        <f t="shared" si="1"/>
        <v>0.31174089068825911</v>
      </c>
      <c r="D52" s="36">
        <f t="shared" si="2"/>
        <v>0.28846153846153844</v>
      </c>
      <c r="E52" s="36">
        <f t="shared" si="3"/>
        <v>0.4291497975708502</v>
      </c>
      <c r="F52" s="36">
        <f t="shared" si="4"/>
        <v>0.65933345815390376</v>
      </c>
      <c r="G52" s="36">
        <f t="shared" si="5"/>
        <v>5.1948051948051951E-2</v>
      </c>
      <c r="H52" s="36">
        <f t="shared" si="6"/>
        <v>7.792207792207792E-2</v>
      </c>
      <c r="I52" s="36">
        <f t="shared" si="7"/>
        <v>0.18623481781376519</v>
      </c>
      <c r="J52" s="36">
        <f t="shared" si="8"/>
        <v>9.3117408906882596E-2</v>
      </c>
      <c r="K52" s="41">
        <f t="shared" si="9"/>
        <v>0.50941709486088449</v>
      </c>
      <c r="L52" s="42">
        <f t="shared" si="10"/>
        <v>105.0561136029871</v>
      </c>
      <c r="M52" s="39">
        <v>247</v>
      </c>
      <c r="N52" s="39">
        <v>218</v>
      </c>
      <c r="O52" s="39">
        <v>29</v>
      </c>
      <c r="P52" s="39">
        <v>52</v>
      </c>
      <c r="Q52" s="39">
        <v>9</v>
      </c>
      <c r="R52" s="39">
        <v>2</v>
      </c>
      <c r="S52" s="39">
        <v>4</v>
      </c>
      <c r="T52" s="39">
        <v>18</v>
      </c>
      <c r="U52" s="39">
        <v>46</v>
      </c>
      <c r="V52" s="39">
        <v>77</v>
      </c>
      <c r="W52" s="39">
        <v>5</v>
      </c>
      <c r="X52" s="39">
        <v>2</v>
      </c>
      <c r="Y52" s="39">
        <v>4</v>
      </c>
      <c r="Z52" s="40"/>
    </row>
    <row r="53" spans="1:26" x14ac:dyDescent="0.2">
      <c r="A53" s="54" t="s">
        <v>257</v>
      </c>
      <c r="B53" s="36">
        <f t="shared" si="0"/>
        <v>0.31609195402298851</v>
      </c>
      <c r="C53" s="36">
        <f t="shared" si="1"/>
        <v>0.31716417910447764</v>
      </c>
      <c r="D53" s="36">
        <f t="shared" si="2"/>
        <v>0.23728813559322035</v>
      </c>
      <c r="E53" s="36">
        <f t="shared" si="3"/>
        <v>0.39179104477611942</v>
      </c>
      <c r="F53" s="36">
        <f t="shared" si="4"/>
        <v>0.70188551863818294</v>
      </c>
      <c r="G53" s="36">
        <f t="shared" si="5"/>
        <v>4.7058823529411764E-2</v>
      </c>
      <c r="H53" s="36">
        <f t="shared" si="6"/>
        <v>4.7058823529411764E-2</v>
      </c>
      <c r="I53" s="36">
        <f t="shared" si="7"/>
        <v>0.21641791044776118</v>
      </c>
      <c r="J53" s="36">
        <f t="shared" si="8"/>
        <v>0.11567164179104478</v>
      </c>
      <c r="K53" s="41">
        <f t="shared" si="9"/>
        <v>0.50903674337014615</v>
      </c>
      <c r="L53" s="42">
        <f t="shared" si="10"/>
        <v>104.97767444218316</v>
      </c>
      <c r="M53" s="39">
        <v>268</v>
      </c>
      <c r="N53" s="39">
        <v>233</v>
      </c>
      <c r="O53" s="39">
        <v>20</v>
      </c>
      <c r="P53" s="39">
        <v>59</v>
      </c>
      <c r="Q53" s="39">
        <v>6</v>
      </c>
      <c r="R53" s="39">
        <v>4</v>
      </c>
      <c r="S53" s="39">
        <v>4</v>
      </c>
      <c r="T53" s="39">
        <v>29</v>
      </c>
      <c r="U53" s="39">
        <v>58</v>
      </c>
      <c r="V53" s="39">
        <v>85</v>
      </c>
      <c r="W53" s="39">
        <v>2</v>
      </c>
      <c r="X53" s="39">
        <v>1</v>
      </c>
      <c r="Y53" s="39">
        <v>3</v>
      </c>
      <c r="Z53" s="40"/>
    </row>
    <row r="54" spans="1:26" x14ac:dyDescent="0.2">
      <c r="A54" s="54" t="s">
        <v>163</v>
      </c>
      <c r="B54" s="36">
        <f t="shared" si="0"/>
        <v>0.30769230769230771</v>
      </c>
      <c r="C54" s="36">
        <f t="shared" si="1"/>
        <v>0.3203125</v>
      </c>
      <c r="D54" s="36">
        <f t="shared" si="2"/>
        <v>0.24719101123595505</v>
      </c>
      <c r="E54" s="36">
        <f t="shared" si="3"/>
        <v>0.43229166666666669</v>
      </c>
      <c r="F54" s="36">
        <f t="shared" si="4"/>
        <v>0.66762475352646744</v>
      </c>
      <c r="G54" s="36">
        <f t="shared" si="5"/>
        <v>4.065040650406504E-2</v>
      </c>
      <c r="H54" s="36">
        <f t="shared" si="6"/>
        <v>5.6910569105691054E-2</v>
      </c>
      <c r="I54" s="36">
        <f t="shared" si="7"/>
        <v>0.1875</v>
      </c>
      <c r="J54" s="36">
        <f t="shared" si="8"/>
        <v>7.8125E-2</v>
      </c>
      <c r="K54" s="41">
        <f t="shared" si="9"/>
        <v>0.50900291141787202</v>
      </c>
      <c r="L54" s="42">
        <f t="shared" si="10"/>
        <v>104.97069734334336</v>
      </c>
      <c r="M54" s="39">
        <v>384</v>
      </c>
      <c r="N54" s="39">
        <v>347</v>
      </c>
      <c r="O54" s="39">
        <v>43</v>
      </c>
      <c r="P54" s="39">
        <v>89</v>
      </c>
      <c r="Q54" s="39">
        <v>15</v>
      </c>
      <c r="R54" s="39">
        <v>2</v>
      </c>
      <c r="S54" s="39">
        <v>5</v>
      </c>
      <c r="T54" s="39">
        <v>27</v>
      </c>
      <c r="U54" s="39">
        <v>72</v>
      </c>
      <c r="V54" s="39">
        <v>123</v>
      </c>
      <c r="W54" s="39">
        <v>3</v>
      </c>
      <c r="X54" s="39">
        <v>4</v>
      </c>
      <c r="Y54" s="39">
        <v>3</v>
      </c>
      <c r="Z54" s="40"/>
    </row>
    <row r="55" spans="1:26" x14ac:dyDescent="0.2">
      <c r="A55" s="54" t="s">
        <v>100</v>
      </c>
      <c r="B55" s="36">
        <f t="shared" si="0"/>
        <v>0.27</v>
      </c>
      <c r="C55" s="36">
        <f t="shared" si="1"/>
        <v>0.31921824104234525</v>
      </c>
      <c r="D55" s="36">
        <f t="shared" si="2"/>
        <v>0.34959349593495936</v>
      </c>
      <c r="E55" s="36">
        <f t="shared" si="3"/>
        <v>0.40065146579804561</v>
      </c>
      <c r="F55" s="36">
        <f t="shared" si="4"/>
        <v>0.62006024445345531</v>
      </c>
      <c r="G55" s="36">
        <f t="shared" si="5"/>
        <v>7.6530612244897961E-2</v>
      </c>
      <c r="H55" s="36">
        <f t="shared" si="6"/>
        <v>2.0408163265306121E-2</v>
      </c>
      <c r="I55" s="36">
        <f t="shared" si="7"/>
        <v>0.24592833876221498</v>
      </c>
      <c r="J55" s="36">
        <f t="shared" si="8"/>
        <v>7.1661237785016291E-2</v>
      </c>
      <c r="K55" s="41">
        <f t="shared" si="9"/>
        <v>0.50884907099124022</v>
      </c>
      <c r="L55" s="42">
        <f t="shared" si="10"/>
        <v>104.93897112626114</v>
      </c>
      <c r="M55" s="39">
        <v>614</v>
      </c>
      <c r="N55" s="39">
        <v>566</v>
      </c>
      <c r="O55" s="39">
        <v>50</v>
      </c>
      <c r="P55" s="39">
        <v>123</v>
      </c>
      <c r="Q55" s="39">
        <v>28</v>
      </c>
      <c r="R55" s="39">
        <v>0</v>
      </c>
      <c r="S55" s="39">
        <v>15</v>
      </c>
      <c r="T55" s="39">
        <v>38</v>
      </c>
      <c r="U55" s="39">
        <v>151</v>
      </c>
      <c r="V55" s="39">
        <v>196</v>
      </c>
      <c r="W55" s="39">
        <v>6</v>
      </c>
      <c r="X55" s="39">
        <v>4</v>
      </c>
      <c r="Y55" s="39">
        <v>0</v>
      </c>
      <c r="Z55" s="40"/>
    </row>
    <row r="56" spans="1:26" x14ac:dyDescent="0.2">
      <c r="A56" s="54" t="s">
        <v>118</v>
      </c>
      <c r="B56" s="36">
        <f t="shared" si="0"/>
        <v>0.26470588235294118</v>
      </c>
      <c r="C56" s="36">
        <f t="shared" si="1"/>
        <v>0.31159420289855072</v>
      </c>
      <c r="D56" s="36">
        <f t="shared" si="2"/>
        <v>0.35353535353535354</v>
      </c>
      <c r="E56" s="36">
        <f t="shared" si="3"/>
        <v>0.40398550724637683</v>
      </c>
      <c r="F56" s="36">
        <f t="shared" si="4"/>
        <v>0.63895536675840614</v>
      </c>
      <c r="G56" s="36">
        <f t="shared" si="5"/>
        <v>0.10465116279069768</v>
      </c>
      <c r="H56" s="36">
        <f t="shared" si="6"/>
        <v>3.4883720930232558E-2</v>
      </c>
      <c r="I56" s="36">
        <f t="shared" si="7"/>
        <v>0.30072463768115942</v>
      </c>
      <c r="J56" s="36">
        <f t="shared" si="8"/>
        <v>0.10507246376811594</v>
      </c>
      <c r="K56" s="41">
        <f t="shared" si="9"/>
        <v>0.50873015447511682</v>
      </c>
      <c r="L56" s="42">
        <f t="shared" si="10"/>
        <v>104.9144472004778</v>
      </c>
      <c r="M56" s="39">
        <v>552</v>
      </c>
      <c r="N56" s="39">
        <v>488</v>
      </c>
      <c r="O56" s="39">
        <v>51</v>
      </c>
      <c r="P56" s="39">
        <v>99</v>
      </c>
      <c r="Q56" s="39">
        <v>15</v>
      </c>
      <c r="R56" s="39">
        <v>2</v>
      </c>
      <c r="S56" s="39">
        <v>18</v>
      </c>
      <c r="T56" s="39">
        <v>49</v>
      </c>
      <c r="U56" s="39">
        <v>166</v>
      </c>
      <c r="V56" s="39">
        <v>172</v>
      </c>
      <c r="W56" s="39">
        <v>9</v>
      </c>
      <c r="X56" s="39">
        <v>4</v>
      </c>
      <c r="Y56" s="39">
        <v>2</v>
      </c>
      <c r="Z56" s="40"/>
    </row>
    <row r="57" spans="1:26" x14ac:dyDescent="0.2">
      <c r="A57" s="54" t="s">
        <v>306</v>
      </c>
      <c r="B57" s="36">
        <f t="shared" si="0"/>
        <v>0.29605263157894735</v>
      </c>
      <c r="C57" s="36">
        <f t="shared" si="1"/>
        <v>0.33333333333333331</v>
      </c>
      <c r="D57" s="36">
        <f t="shared" si="2"/>
        <v>0.24528301886792453</v>
      </c>
      <c r="E57" s="36">
        <f t="shared" si="3"/>
        <v>0.40562248995983935</v>
      </c>
      <c r="F57" s="36">
        <f t="shared" si="4"/>
        <v>0.66967599200685135</v>
      </c>
      <c r="G57" s="36">
        <f t="shared" si="5"/>
        <v>9.6385542168674704E-2</v>
      </c>
      <c r="H57" s="36">
        <f t="shared" si="6"/>
        <v>1.2048192771084338E-2</v>
      </c>
      <c r="I57" s="36">
        <f t="shared" si="7"/>
        <v>0.26506024096385544</v>
      </c>
      <c r="J57" s="36">
        <f t="shared" si="8"/>
        <v>8.8353413654618476E-2</v>
      </c>
      <c r="K57" s="41">
        <f t="shared" si="9"/>
        <v>0.50847063257546976</v>
      </c>
      <c r="L57" s="42">
        <f t="shared" si="10"/>
        <v>104.86092649525051</v>
      </c>
      <c r="M57" s="39">
        <v>249</v>
      </c>
      <c r="N57" s="39">
        <v>226</v>
      </c>
      <c r="O57" s="39">
        <v>18</v>
      </c>
      <c r="P57" s="39">
        <v>53</v>
      </c>
      <c r="Q57" s="39">
        <v>4</v>
      </c>
      <c r="R57" s="39">
        <v>1</v>
      </c>
      <c r="S57" s="39">
        <v>8</v>
      </c>
      <c r="T57" s="39">
        <v>21</v>
      </c>
      <c r="U57" s="39">
        <v>66</v>
      </c>
      <c r="V57" s="39">
        <v>83</v>
      </c>
      <c r="W57" s="39">
        <v>1</v>
      </c>
      <c r="X57" s="39">
        <v>1</v>
      </c>
      <c r="Y57" s="39">
        <v>0</v>
      </c>
      <c r="Z57" s="40"/>
    </row>
    <row r="58" spans="1:26" x14ac:dyDescent="0.2">
      <c r="A58" s="54" t="s">
        <v>308</v>
      </c>
      <c r="B58" s="36">
        <f t="shared" si="0"/>
        <v>0.27559055118110237</v>
      </c>
      <c r="C58" s="36">
        <f t="shared" si="1"/>
        <v>0.27822580645161288</v>
      </c>
      <c r="D58" s="36">
        <f t="shared" si="2"/>
        <v>0.42499999999999999</v>
      </c>
      <c r="E58" s="36">
        <f t="shared" si="3"/>
        <v>0.37096774193548387</v>
      </c>
      <c r="F58" s="36">
        <f t="shared" si="4"/>
        <v>0.63346583091270448</v>
      </c>
      <c r="G58" s="36">
        <f t="shared" si="5"/>
        <v>7.2463768115942032E-2</v>
      </c>
      <c r="H58" s="36">
        <f t="shared" si="6"/>
        <v>1.4492753623188406E-2</v>
      </c>
      <c r="I58" s="36">
        <f t="shared" si="7"/>
        <v>0.32258064516129031</v>
      </c>
      <c r="J58" s="36">
        <f t="shared" si="8"/>
        <v>0.14516129032258066</v>
      </c>
      <c r="K58" s="41">
        <f t="shared" si="9"/>
        <v>0.50838575224149085</v>
      </c>
      <c r="L58" s="42">
        <f t="shared" si="10"/>
        <v>104.84342178624271</v>
      </c>
      <c r="M58" s="39">
        <v>248</v>
      </c>
      <c r="N58" s="39">
        <v>211</v>
      </c>
      <c r="O58" s="39">
        <v>23</v>
      </c>
      <c r="P58" s="39">
        <v>40</v>
      </c>
      <c r="Q58" s="39">
        <v>10</v>
      </c>
      <c r="R58" s="39">
        <v>2</v>
      </c>
      <c r="S58" s="39">
        <v>5</v>
      </c>
      <c r="T58" s="39">
        <v>35</v>
      </c>
      <c r="U58" s="39">
        <v>80</v>
      </c>
      <c r="V58" s="39">
        <v>69</v>
      </c>
      <c r="W58" s="39">
        <v>1</v>
      </c>
      <c r="X58" s="39">
        <v>0</v>
      </c>
      <c r="Y58" s="39">
        <v>1</v>
      </c>
      <c r="Z58" s="40"/>
    </row>
    <row r="59" spans="1:26" x14ac:dyDescent="0.2">
      <c r="A59" s="54" t="s">
        <v>229</v>
      </c>
      <c r="B59" s="36">
        <f t="shared" si="0"/>
        <v>0.29940119760479039</v>
      </c>
      <c r="C59" s="36">
        <f t="shared" si="1"/>
        <v>0.31358885017421601</v>
      </c>
      <c r="D59" s="36">
        <f t="shared" si="2"/>
        <v>0.31578947368421051</v>
      </c>
      <c r="E59" s="36">
        <f t="shared" si="3"/>
        <v>0.42160278745644597</v>
      </c>
      <c r="F59" s="36">
        <f t="shared" si="4"/>
        <v>0.65503000936071798</v>
      </c>
      <c r="G59" s="36">
        <f t="shared" si="5"/>
        <v>7.7777777777777779E-2</v>
      </c>
      <c r="H59" s="36">
        <f t="shared" si="6"/>
        <v>4.4444444444444446E-2</v>
      </c>
      <c r="I59" s="36">
        <f t="shared" si="7"/>
        <v>0.28919860627177701</v>
      </c>
      <c r="J59" s="36">
        <f t="shared" si="8"/>
        <v>0.10104529616724739</v>
      </c>
      <c r="K59" s="41">
        <f t="shared" si="9"/>
        <v>0.50820301702240289</v>
      </c>
      <c r="L59" s="42">
        <f t="shared" si="10"/>
        <v>104.8057366513514</v>
      </c>
      <c r="M59" s="39">
        <v>287</v>
      </c>
      <c r="N59" s="39">
        <v>254</v>
      </c>
      <c r="O59" s="39">
        <v>31</v>
      </c>
      <c r="P59" s="39">
        <v>57</v>
      </c>
      <c r="Q59" s="39">
        <v>10</v>
      </c>
      <c r="R59" s="39">
        <v>1</v>
      </c>
      <c r="S59" s="39">
        <v>7</v>
      </c>
      <c r="T59" s="39">
        <v>28</v>
      </c>
      <c r="U59" s="39">
        <v>83</v>
      </c>
      <c r="V59" s="39">
        <v>90</v>
      </c>
      <c r="W59" s="39">
        <v>1</v>
      </c>
      <c r="X59" s="39">
        <v>1</v>
      </c>
      <c r="Y59" s="39">
        <v>3</v>
      </c>
      <c r="Z59" s="40"/>
    </row>
    <row r="60" spans="1:26" x14ac:dyDescent="0.2">
      <c r="A60" s="54" t="s">
        <v>224</v>
      </c>
      <c r="B60" s="36">
        <f t="shared" si="0"/>
        <v>0.25609756097560976</v>
      </c>
      <c r="C60" s="36">
        <f t="shared" si="1"/>
        <v>0.27054794520547948</v>
      </c>
      <c r="D60" s="36">
        <f t="shared" si="2"/>
        <v>0.39583333333333331</v>
      </c>
      <c r="E60" s="36">
        <f t="shared" si="3"/>
        <v>0.37328767123287671</v>
      </c>
      <c r="F60" s="36">
        <f t="shared" si="4"/>
        <v>0.6467945467860966</v>
      </c>
      <c r="G60" s="36">
        <f t="shared" si="5"/>
        <v>7.5949367088607597E-2</v>
      </c>
      <c r="H60" s="36">
        <f t="shared" si="6"/>
        <v>2.5316455696202531E-2</v>
      </c>
      <c r="I60" s="36">
        <f t="shared" si="7"/>
        <v>0.25684931506849318</v>
      </c>
      <c r="J60" s="36">
        <f t="shared" si="8"/>
        <v>0.15753424657534246</v>
      </c>
      <c r="K60" s="41">
        <f t="shared" si="9"/>
        <v>0.50806864203547852</v>
      </c>
      <c r="L60" s="42">
        <f t="shared" si="10"/>
        <v>104.77802475468727</v>
      </c>
      <c r="M60" s="39">
        <v>292</v>
      </c>
      <c r="N60" s="39">
        <v>244</v>
      </c>
      <c r="O60" s="39">
        <v>30</v>
      </c>
      <c r="P60" s="39">
        <v>48</v>
      </c>
      <c r="Q60" s="39">
        <v>13</v>
      </c>
      <c r="R60" s="39">
        <v>0</v>
      </c>
      <c r="S60" s="39">
        <v>6</v>
      </c>
      <c r="T60" s="39">
        <v>42</v>
      </c>
      <c r="U60" s="39">
        <v>75</v>
      </c>
      <c r="V60" s="39">
        <v>79</v>
      </c>
      <c r="W60" s="39">
        <v>4</v>
      </c>
      <c r="X60" s="39">
        <v>1</v>
      </c>
      <c r="Y60" s="39">
        <v>1</v>
      </c>
      <c r="Z60" s="40"/>
    </row>
    <row r="61" spans="1:26" x14ac:dyDescent="0.2">
      <c r="A61" s="54" t="s">
        <v>84</v>
      </c>
      <c r="B61" s="36">
        <f t="shared" si="0"/>
        <v>0.27034883720930231</v>
      </c>
      <c r="C61" s="36">
        <f t="shared" si="1"/>
        <v>0.31127819548872182</v>
      </c>
      <c r="D61" s="36">
        <f t="shared" si="2"/>
        <v>0.37068965517241381</v>
      </c>
      <c r="E61" s="36">
        <f t="shared" si="3"/>
        <v>0.39699248120300751</v>
      </c>
      <c r="F61" s="36">
        <f t="shared" si="4"/>
        <v>0.64613908947704979</v>
      </c>
      <c r="G61" s="36">
        <f t="shared" si="5"/>
        <v>0.1111111111111111</v>
      </c>
      <c r="H61" s="36">
        <f t="shared" si="6"/>
        <v>3.3816425120772944E-2</v>
      </c>
      <c r="I61" s="36">
        <f t="shared" si="7"/>
        <v>0.32781954887218046</v>
      </c>
      <c r="J61" s="36">
        <f t="shared" si="8"/>
        <v>0.11428571428571428</v>
      </c>
      <c r="K61" s="41">
        <f t="shared" si="9"/>
        <v>0.50776539871113791</v>
      </c>
      <c r="L61" s="42">
        <f t="shared" si="10"/>
        <v>104.71548746362917</v>
      </c>
      <c r="M61" s="39">
        <v>665</v>
      </c>
      <c r="N61" s="39">
        <v>582</v>
      </c>
      <c r="O61" s="39">
        <v>57</v>
      </c>
      <c r="P61" s="39">
        <v>116</v>
      </c>
      <c r="Q61" s="39">
        <v>18</v>
      </c>
      <c r="R61" s="39">
        <v>2</v>
      </c>
      <c r="S61" s="39">
        <v>23</v>
      </c>
      <c r="T61" s="39">
        <v>71</v>
      </c>
      <c r="U61" s="39">
        <v>218</v>
      </c>
      <c r="V61" s="39">
        <v>207</v>
      </c>
      <c r="W61" s="39">
        <v>5</v>
      </c>
      <c r="X61" s="39">
        <v>4</v>
      </c>
      <c r="Y61" s="39">
        <v>3</v>
      </c>
      <c r="Z61" s="40"/>
    </row>
    <row r="62" spans="1:26" x14ac:dyDescent="0.2">
      <c r="A62" s="54" t="s">
        <v>264</v>
      </c>
      <c r="B62" s="36">
        <f t="shared" si="0"/>
        <v>0.26291079812206575</v>
      </c>
      <c r="C62" s="36">
        <f t="shared" si="1"/>
        <v>0.33584905660377357</v>
      </c>
      <c r="D62" s="36">
        <f t="shared" si="2"/>
        <v>0.24193548387096775</v>
      </c>
      <c r="E62" s="36">
        <f t="shared" si="3"/>
        <v>0.42264150943396228</v>
      </c>
      <c r="F62" s="36">
        <f t="shared" si="4"/>
        <v>0.67082132336638056</v>
      </c>
      <c r="G62" s="36">
        <f t="shared" si="5"/>
        <v>6.741573033707865E-2</v>
      </c>
      <c r="H62" s="36">
        <f t="shared" si="6"/>
        <v>7.8651685393258425E-2</v>
      </c>
      <c r="I62" s="64">
        <f t="shared" si="7"/>
        <v>9.8113207547169817E-2</v>
      </c>
      <c r="J62" s="36">
        <f t="shared" si="8"/>
        <v>6.4150943396226415E-2</v>
      </c>
      <c r="K62" s="41">
        <f t="shared" si="9"/>
        <v>0.50765329073526566</v>
      </c>
      <c r="L62" s="42">
        <f t="shared" si="10"/>
        <v>104.69236765008571</v>
      </c>
      <c r="M62" s="39">
        <v>265</v>
      </c>
      <c r="N62" s="39">
        <v>241</v>
      </c>
      <c r="O62" s="39">
        <v>23</v>
      </c>
      <c r="P62" s="39">
        <v>62</v>
      </c>
      <c r="Q62" s="39">
        <v>9</v>
      </c>
      <c r="R62" s="39">
        <v>0</v>
      </c>
      <c r="S62" s="39">
        <v>6</v>
      </c>
      <c r="T62" s="39">
        <v>13</v>
      </c>
      <c r="U62" s="39">
        <v>26</v>
      </c>
      <c r="V62" s="39">
        <v>89</v>
      </c>
      <c r="W62" s="39">
        <v>4</v>
      </c>
      <c r="X62" s="39">
        <v>3</v>
      </c>
      <c r="Y62" s="39">
        <v>4</v>
      </c>
      <c r="Z62" s="40"/>
    </row>
    <row r="63" spans="1:26" x14ac:dyDescent="0.2">
      <c r="A63" s="54" t="s">
        <v>203</v>
      </c>
      <c r="B63" s="36">
        <f t="shared" si="0"/>
        <v>0.3127962085308057</v>
      </c>
      <c r="C63" s="36">
        <f t="shared" si="1"/>
        <v>0.32692307692307693</v>
      </c>
      <c r="D63" s="36">
        <f t="shared" si="2"/>
        <v>0.26760563380281688</v>
      </c>
      <c r="E63" s="36">
        <f t="shared" si="3"/>
        <v>0.44230769230769229</v>
      </c>
      <c r="F63" s="36">
        <f t="shared" si="4"/>
        <v>0.65320203644158625</v>
      </c>
      <c r="G63" s="36">
        <f t="shared" si="5"/>
        <v>4.9019607843137254E-2</v>
      </c>
      <c r="H63" s="36">
        <f t="shared" si="6"/>
        <v>1.9607843137254902E-2</v>
      </c>
      <c r="I63" s="36">
        <f t="shared" si="7"/>
        <v>0.23397435897435898</v>
      </c>
      <c r="J63" s="36">
        <f t="shared" si="8"/>
        <v>7.0512820512820512E-2</v>
      </c>
      <c r="K63" s="41">
        <f t="shared" si="9"/>
        <v>0.50708378483092775</v>
      </c>
      <c r="L63" s="42">
        <f t="shared" si="10"/>
        <v>104.57491953617813</v>
      </c>
      <c r="M63" s="39">
        <v>312</v>
      </c>
      <c r="N63" s="39">
        <v>288</v>
      </c>
      <c r="O63" s="39">
        <v>36</v>
      </c>
      <c r="P63" s="39">
        <v>71</v>
      </c>
      <c r="Q63" s="39">
        <v>12</v>
      </c>
      <c r="R63" s="39">
        <v>2</v>
      </c>
      <c r="S63" s="39">
        <v>5</v>
      </c>
      <c r="T63" s="39">
        <v>22</v>
      </c>
      <c r="U63" s="39">
        <v>73</v>
      </c>
      <c r="V63" s="39">
        <v>102</v>
      </c>
      <c r="W63" s="39">
        <v>0</v>
      </c>
      <c r="X63" s="39">
        <v>1</v>
      </c>
      <c r="Y63" s="39">
        <v>1</v>
      </c>
      <c r="Z63" s="40"/>
    </row>
    <row r="64" spans="1:26" x14ac:dyDescent="0.2">
      <c r="A64" s="54" t="s">
        <v>197</v>
      </c>
      <c r="B64" s="36">
        <f t="shared" si="0"/>
        <v>0.22033898305084745</v>
      </c>
      <c r="C64" s="36">
        <f t="shared" si="1"/>
        <v>0.310126582278481</v>
      </c>
      <c r="D64" s="36">
        <f t="shared" si="2"/>
        <v>0.48</v>
      </c>
      <c r="E64" s="36">
        <f t="shared" si="3"/>
        <v>0.39240506329113922</v>
      </c>
      <c r="F64" s="36">
        <f t="shared" si="4"/>
        <v>0.58829885767212109</v>
      </c>
      <c r="G64" s="36">
        <f t="shared" si="5"/>
        <v>0.11224489795918367</v>
      </c>
      <c r="H64" s="36">
        <f t="shared" si="6"/>
        <v>1.020408163265306E-2</v>
      </c>
      <c r="I64" s="36">
        <f t="shared" si="7"/>
        <v>0.31645569620253167</v>
      </c>
      <c r="J64" s="36">
        <f t="shared" si="8"/>
        <v>8.8607594936708861E-2</v>
      </c>
      <c r="K64" s="41">
        <f t="shared" si="9"/>
        <v>0.5068446759697437</v>
      </c>
      <c r="L64" s="42">
        <f t="shared" si="10"/>
        <v>104.52560857284878</v>
      </c>
      <c r="M64" s="39">
        <v>316</v>
      </c>
      <c r="N64" s="39">
        <v>287</v>
      </c>
      <c r="O64" s="39">
        <v>26</v>
      </c>
      <c r="P64" s="39">
        <v>50</v>
      </c>
      <c r="Q64" s="39">
        <v>11</v>
      </c>
      <c r="R64" s="39">
        <v>2</v>
      </c>
      <c r="S64" s="39">
        <v>11</v>
      </c>
      <c r="T64" s="39">
        <v>26</v>
      </c>
      <c r="U64" s="39">
        <v>100</v>
      </c>
      <c r="V64" s="39">
        <v>98</v>
      </c>
      <c r="W64" s="39">
        <v>2</v>
      </c>
      <c r="X64" s="39">
        <v>0</v>
      </c>
      <c r="Y64" s="39">
        <v>1</v>
      </c>
      <c r="Z64" s="40"/>
    </row>
    <row r="65" spans="1:26" x14ac:dyDescent="0.2">
      <c r="A65" s="54" t="s">
        <v>237</v>
      </c>
      <c r="B65" s="36">
        <f t="shared" si="0"/>
        <v>0.30573248407643311</v>
      </c>
      <c r="C65" s="36">
        <f t="shared" si="1"/>
        <v>0.33333333333333331</v>
      </c>
      <c r="D65" s="36">
        <f t="shared" si="2"/>
        <v>0.31578947368421051</v>
      </c>
      <c r="E65" s="36">
        <f t="shared" si="3"/>
        <v>0.41843971631205673</v>
      </c>
      <c r="F65" s="36">
        <f t="shared" si="4"/>
        <v>0.64903859416811494</v>
      </c>
      <c r="G65" s="36">
        <f t="shared" si="5"/>
        <v>9.5744680851063829E-2</v>
      </c>
      <c r="H65" s="36">
        <f t="shared" si="6"/>
        <v>1.0638297872340425E-2</v>
      </c>
      <c r="I65" s="36">
        <f t="shared" si="7"/>
        <v>0.32624113475177308</v>
      </c>
      <c r="J65" s="36">
        <f t="shared" si="8"/>
        <v>8.1560283687943269E-2</v>
      </c>
      <c r="K65" s="41">
        <f t="shared" si="9"/>
        <v>0.50659764243429162</v>
      </c>
      <c r="L65" s="42">
        <f t="shared" si="10"/>
        <v>104.47466331909499</v>
      </c>
      <c r="M65" s="39">
        <v>282</v>
      </c>
      <c r="N65" s="39">
        <v>258</v>
      </c>
      <c r="O65" s="39">
        <v>24</v>
      </c>
      <c r="P65" s="39">
        <v>57</v>
      </c>
      <c r="Q65" s="39">
        <v>8</v>
      </c>
      <c r="R65" s="39">
        <v>1</v>
      </c>
      <c r="S65" s="39">
        <v>9</v>
      </c>
      <c r="T65" s="39">
        <v>21</v>
      </c>
      <c r="U65" s="39">
        <v>92</v>
      </c>
      <c r="V65" s="39">
        <v>94</v>
      </c>
      <c r="W65" s="39">
        <v>2</v>
      </c>
      <c r="X65" s="39">
        <v>1</v>
      </c>
      <c r="Y65" s="39">
        <v>0</v>
      </c>
      <c r="Z65" s="40"/>
    </row>
    <row r="66" spans="1:26" x14ac:dyDescent="0.2">
      <c r="A66" s="54" t="s">
        <v>265</v>
      </c>
      <c r="B66" s="36">
        <f t="shared" ref="B66:B129" si="11">(P66-S66)/(N66-S66-U66+Y66)</f>
        <v>0.3503184713375796</v>
      </c>
      <c r="C66" s="36">
        <f t="shared" ref="C66:C129" si="12">V66/M66</f>
        <v>0.30566037735849055</v>
      </c>
      <c r="D66" s="36">
        <f t="shared" ref="D66:D129" si="13">(Q66+R66+S66)/P66</f>
        <v>0.23728813559322035</v>
      </c>
      <c r="E66" s="36">
        <f t="shared" ref="E66:E129" si="14">(V66+O66)/M66</f>
        <v>0.40754716981132078</v>
      </c>
      <c r="F66" s="36">
        <f t="shared" ref="F66:F129" si="15">(V66/N66)+((P66+T66+W66)/(N66+T66+W66+Y66))</f>
        <v>0.72153846153846146</v>
      </c>
      <c r="G66" s="36">
        <f t="shared" ref="G66:G129" si="16">S66/V66</f>
        <v>4.9382716049382713E-2</v>
      </c>
      <c r="H66" s="36">
        <f t="shared" ref="H66:H129" si="17">(X66+Y66)/V66</f>
        <v>6.1728395061728392E-2</v>
      </c>
      <c r="I66" s="36">
        <f t="shared" ref="I66:I129" si="18">U66/M66</f>
        <v>0.24150943396226415</v>
      </c>
      <c r="J66" s="36">
        <f t="shared" ref="J66:J129" si="19">(T66+W66)/M66</f>
        <v>0.13207547169811321</v>
      </c>
      <c r="K66" s="41">
        <f t="shared" ref="K66:K129" si="20">(1-B66*0.7635+1-C66*0.7562+1-D66*0.75+1-E66*0.7248+1-F66*0.7021+1-G66*0.6285+H66*0.5884+I66*0.5276+1-J66*0.3663)/11.068</f>
        <v>0.50648428878277085</v>
      </c>
      <c r="L66" s="42">
        <f t="shared" ref="L66:L129" si="21">K66/0.4849*100</f>
        <v>104.45128661224395</v>
      </c>
      <c r="M66" s="39">
        <v>265</v>
      </c>
      <c r="N66" s="39">
        <v>225</v>
      </c>
      <c r="O66" s="39">
        <v>27</v>
      </c>
      <c r="P66" s="39">
        <v>59</v>
      </c>
      <c r="Q66" s="39">
        <v>10</v>
      </c>
      <c r="R66" s="39">
        <v>0</v>
      </c>
      <c r="S66" s="39">
        <v>4</v>
      </c>
      <c r="T66" s="39">
        <v>29</v>
      </c>
      <c r="U66" s="39">
        <v>64</v>
      </c>
      <c r="V66" s="39">
        <v>81</v>
      </c>
      <c r="W66" s="39">
        <v>6</v>
      </c>
      <c r="X66" s="39">
        <v>5</v>
      </c>
      <c r="Y66" s="39">
        <v>0</v>
      </c>
      <c r="Z66" s="40"/>
    </row>
    <row r="67" spans="1:26" x14ac:dyDescent="0.2">
      <c r="A67" s="54" t="s">
        <v>174</v>
      </c>
      <c r="B67" s="36">
        <f t="shared" si="11"/>
        <v>0.25118483412322273</v>
      </c>
      <c r="C67" s="36">
        <f t="shared" si="12"/>
        <v>0.31754874651810583</v>
      </c>
      <c r="D67" s="36">
        <f t="shared" si="13"/>
        <v>0.40625</v>
      </c>
      <c r="E67" s="36">
        <f t="shared" si="14"/>
        <v>0.40668523676880225</v>
      </c>
      <c r="F67" s="36">
        <f t="shared" si="15"/>
        <v>0.63849469054072072</v>
      </c>
      <c r="G67" s="36">
        <f t="shared" si="16"/>
        <v>9.6491228070175433E-2</v>
      </c>
      <c r="H67" s="36">
        <f t="shared" si="17"/>
        <v>6.1403508771929821E-2</v>
      </c>
      <c r="I67" s="36">
        <f t="shared" si="18"/>
        <v>0.27298050139275765</v>
      </c>
      <c r="J67" s="36">
        <f t="shared" si="19"/>
        <v>9.7493036211699163E-2</v>
      </c>
      <c r="K67" s="41">
        <f t="shared" si="20"/>
        <v>0.50633789630294834</v>
      </c>
      <c r="L67" s="42">
        <f t="shared" si="21"/>
        <v>104.42109637099368</v>
      </c>
      <c r="M67" s="39">
        <v>359</v>
      </c>
      <c r="N67" s="39">
        <v>317</v>
      </c>
      <c r="O67" s="39">
        <v>32</v>
      </c>
      <c r="P67" s="39">
        <v>64</v>
      </c>
      <c r="Q67" s="39">
        <v>13</v>
      </c>
      <c r="R67" s="39">
        <v>2</v>
      </c>
      <c r="S67" s="39">
        <v>11</v>
      </c>
      <c r="T67" s="39">
        <v>32</v>
      </c>
      <c r="U67" s="39">
        <v>98</v>
      </c>
      <c r="V67" s="39">
        <v>114</v>
      </c>
      <c r="W67" s="39">
        <v>3</v>
      </c>
      <c r="X67" s="39">
        <v>4</v>
      </c>
      <c r="Y67" s="39">
        <v>3</v>
      </c>
      <c r="Z67" s="40"/>
    </row>
    <row r="68" spans="1:26" x14ac:dyDescent="0.2">
      <c r="A68" s="54" t="s">
        <v>290</v>
      </c>
      <c r="B68" s="36">
        <f t="shared" si="11"/>
        <v>0.36054421768707484</v>
      </c>
      <c r="C68" s="36">
        <f t="shared" si="12"/>
        <v>0.3203125</v>
      </c>
      <c r="D68" s="36">
        <f t="shared" si="13"/>
        <v>0.24561403508771928</v>
      </c>
      <c r="E68" s="36">
        <f t="shared" si="14"/>
        <v>0.43359375</v>
      </c>
      <c r="F68" s="36">
        <f t="shared" si="15"/>
        <v>0.699090113735783</v>
      </c>
      <c r="G68" s="36">
        <f t="shared" si="16"/>
        <v>4.878048780487805E-2</v>
      </c>
      <c r="H68" s="36">
        <f t="shared" si="17"/>
        <v>3.6585365853658534E-2</v>
      </c>
      <c r="I68" s="36">
        <f t="shared" si="18"/>
        <v>0.29296875</v>
      </c>
      <c r="J68" s="36">
        <f t="shared" si="19"/>
        <v>0.109375</v>
      </c>
      <c r="K68" s="41">
        <f t="shared" si="20"/>
        <v>0.50583377979844257</v>
      </c>
      <c r="L68" s="42">
        <f t="shared" si="21"/>
        <v>104.3171333880063</v>
      </c>
      <c r="M68" s="39">
        <v>256</v>
      </c>
      <c r="N68" s="39">
        <v>225</v>
      </c>
      <c r="O68" s="39">
        <v>29</v>
      </c>
      <c r="P68" s="39">
        <v>57</v>
      </c>
      <c r="Q68" s="39">
        <v>7</v>
      </c>
      <c r="R68" s="39">
        <v>3</v>
      </c>
      <c r="S68" s="39">
        <v>4</v>
      </c>
      <c r="T68" s="39">
        <v>28</v>
      </c>
      <c r="U68" s="39">
        <v>75</v>
      </c>
      <c r="V68" s="39">
        <v>82</v>
      </c>
      <c r="W68" s="39">
        <v>0</v>
      </c>
      <c r="X68" s="39">
        <v>2</v>
      </c>
      <c r="Y68" s="39">
        <v>1</v>
      </c>
      <c r="Z68" s="40"/>
    </row>
    <row r="69" spans="1:26" x14ac:dyDescent="0.2">
      <c r="A69" s="54" t="s">
        <v>112</v>
      </c>
      <c r="B69" s="36">
        <f t="shared" si="11"/>
        <v>0.28534031413612565</v>
      </c>
      <c r="C69" s="36">
        <f t="shared" si="12"/>
        <v>0.34035087719298246</v>
      </c>
      <c r="D69" s="36">
        <f t="shared" si="13"/>
        <v>0.26984126984126983</v>
      </c>
      <c r="E69" s="36">
        <f t="shared" si="14"/>
        <v>0.4263157894736842</v>
      </c>
      <c r="F69" s="36">
        <f t="shared" si="15"/>
        <v>0.67023318495528239</v>
      </c>
      <c r="G69" s="36">
        <f t="shared" si="16"/>
        <v>8.7628865979381437E-2</v>
      </c>
      <c r="H69" s="36">
        <f t="shared" si="17"/>
        <v>3.608247422680412E-2</v>
      </c>
      <c r="I69" s="36">
        <f t="shared" si="18"/>
        <v>0.21578947368421053</v>
      </c>
      <c r="J69" s="36">
        <f t="shared" si="19"/>
        <v>7.3684210526315783E-2</v>
      </c>
      <c r="K69" s="41">
        <f t="shared" si="20"/>
        <v>0.50558729369734035</v>
      </c>
      <c r="L69" s="42">
        <f t="shared" si="21"/>
        <v>104.26630103059196</v>
      </c>
      <c r="M69" s="39">
        <v>570</v>
      </c>
      <c r="N69" s="39">
        <v>521</v>
      </c>
      <c r="O69" s="39">
        <v>49</v>
      </c>
      <c r="P69" s="39">
        <v>126</v>
      </c>
      <c r="Q69" s="39">
        <v>17</v>
      </c>
      <c r="R69" s="39">
        <v>0</v>
      </c>
      <c r="S69" s="39">
        <v>17</v>
      </c>
      <c r="T69" s="39">
        <v>40</v>
      </c>
      <c r="U69" s="39">
        <v>123</v>
      </c>
      <c r="V69" s="39">
        <v>194</v>
      </c>
      <c r="W69" s="39">
        <v>2</v>
      </c>
      <c r="X69" s="39">
        <v>6</v>
      </c>
      <c r="Y69" s="39">
        <v>1</v>
      </c>
      <c r="Z69" s="40"/>
    </row>
    <row r="70" spans="1:26" x14ac:dyDescent="0.2">
      <c r="A70" s="54" t="s">
        <v>286</v>
      </c>
      <c r="B70" s="36">
        <f t="shared" si="11"/>
        <v>0.30769230769230771</v>
      </c>
      <c r="C70" s="36">
        <f t="shared" si="12"/>
        <v>0.33852140077821014</v>
      </c>
      <c r="D70" s="36">
        <f t="shared" si="13"/>
        <v>0.27586206896551724</v>
      </c>
      <c r="E70" s="36">
        <f t="shared" si="14"/>
        <v>0.41245136186770426</v>
      </c>
      <c r="F70" s="36">
        <f t="shared" si="15"/>
        <v>0.67333156779661019</v>
      </c>
      <c r="G70" s="36">
        <f t="shared" si="16"/>
        <v>6.8965517241379309E-2</v>
      </c>
      <c r="H70" s="36">
        <f t="shared" si="17"/>
        <v>1.1494252873563218E-2</v>
      </c>
      <c r="I70" s="36">
        <f t="shared" si="18"/>
        <v>0.23735408560311283</v>
      </c>
      <c r="J70" s="36">
        <f t="shared" si="19"/>
        <v>7.7821011673151752E-2</v>
      </c>
      <c r="K70" s="41">
        <f t="shared" si="20"/>
        <v>0.50511747533840934</v>
      </c>
      <c r="L70" s="42">
        <f t="shared" si="21"/>
        <v>104.16941128859752</v>
      </c>
      <c r="M70" s="39">
        <v>257</v>
      </c>
      <c r="N70" s="39">
        <v>236</v>
      </c>
      <c r="O70" s="39">
        <v>19</v>
      </c>
      <c r="P70" s="39">
        <v>58</v>
      </c>
      <c r="Q70" s="39">
        <v>9</v>
      </c>
      <c r="R70" s="39">
        <v>1</v>
      </c>
      <c r="S70" s="39">
        <v>6</v>
      </c>
      <c r="T70" s="39">
        <v>18</v>
      </c>
      <c r="U70" s="39">
        <v>61</v>
      </c>
      <c r="V70" s="39">
        <v>87</v>
      </c>
      <c r="W70" s="39">
        <v>2</v>
      </c>
      <c r="X70" s="39">
        <v>1</v>
      </c>
      <c r="Y70" s="39">
        <v>0</v>
      </c>
      <c r="Z70" s="40"/>
    </row>
    <row r="71" spans="1:26" x14ac:dyDescent="0.2">
      <c r="A71" s="54" t="s">
        <v>293</v>
      </c>
      <c r="B71" s="36">
        <f t="shared" si="11"/>
        <v>0.28272251308900526</v>
      </c>
      <c r="C71" s="36">
        <f t="shared" si="12"/>
        <v>0.3110236220472441</v>
      </c>
      <c r="D71" s="36">
        <f t="shared" si="13"/>
        <v>0.26315789473684209</v>
      </c>
      <c r="E71" s="36">
        <f t="shared" si="14"/>
        <v>0.43307086614173229</v>
      </c>
      <c r="F71" s="36">
        <f t="shared" si="15"/>
        <v>0.68759342301943205</v>
      </c>
      <c r="G71" s="36">
        <f t="shared" si="16"/>
        <v>3.7974683544303799E-2</v>
      </c>
      <c r="H71" s="36">
        <f t="shared" si="17"/>
        <v>5.0632911392405063E-2</v>
      </c>
      <c r="I71" s="36">
        <f t="shared" si="18"/>
        <v>0.12204724409448819</v>
      </c>
      <c r="J71" s="36">
        <f t="shared" si="19"/>
        <v>0.1062992125984252</v>
      </c>
      <c r="K71" s="41">
        <f t="shared" si="20"/>
        <v>0.50472604011523858</v>
      </c>
      <c r="L71" s="42">
        <f t="shared" si="21"/>
        <v>104.08868635084319</v>
      </c>
      <c r="M71" s="39">
        <v>254</v>
      </c>
      <c r="N71" s="39">
        <v>223</v>
      </c>
      <c r="O71" s="39">
        <v>31</v>
      </c>
      <c r="P71" s="39">
        <v>57</v>
      </c>
      <c r="Q71" s="39">
        <v>11</v>
      </c>
      <c r="R71" s="39">
        <v>1</v>
      </c>
      <c r="S71" s="39">
        <v>3</v>
      </c>
      <c r="T71" s="39">
        <v>24</v>
      </c>
      <c r="U71" s="39">
        <v>31</v>
      </c>
      <c r="V71" s="39">
        <v>79</v>
      </c>
      <c r="W71" s="39">
        <v>3</v>
      </c>
      <c r="X71" s="39">
        <v>2</v>
      </c>
      <c r="Y71" s="39">
        <v>2</v>
      </c>
      <c r="Z71" s="40"/>
    </row>
    <row r="72" spans="1:26" x14ac:dyDescent="0.2">
      <c r="A72" s="54" t="s">
        <v>196</v>
      </c>
      <c r="B72" s="36">
        <f t="shared" si="11"/>
        <v>0.2780487804878049</v>
      </c>
      <c r="C72" s="36">
        <f t="shared" si="12"/>
        <v>0.32492113564668768</v>
      </c>
      <c r="D72" s="36">
        <f t="shared" si="13"/>
        <v>0.33846153846153848</v>
      </c>
      <c r="E72" s="36">
        <f t="shared" si="14"/>
        <v>0.4195583596214511</v>
      </c>
      <c r="F72" s="36">
        <f t="shared" si="15"/>
        <v>0.65226041174336935</v>
      </c>
      <c r="G72" s="36">
        <f t="shared" si="16"/>
        <v>7.7669902912621352E-2</v>
      </c>
      <c r="H72" s="36">
        <f t="shared" si="17"/>
        <v>1.9417475728155338E-2</v>
      </c>
      <c r="I72" s="36">
        <f t="shared" si="18"/>
        <v>0.23974763406940064</v>
      </c>
      <c r="J72" s="36">
        <f t="shared" si="19"/>
        <v>8.8328075709779186E-2</v>
      </c>
      <c r="K72" s="41">
        <f t="shared" si="20"/>
        <v>0.50441419332102655</v>
      </c>
      <c r="L72" s="42">
        <f t="shared" si="21"/>
        <v>104.02437478264106</v>
      </c>
      <c r="M72" s="39">
        <v>317</v>
      </c>
      <c r="N72" s="39">
        <v>287</v>
      </c>
      <c r="O72" s="39">
        <v>30</v>
      </c>
      <c r="P72" s="39">
        <v>65</v>
      </c>
      <c r="Q72" s="39">
        <v>14</v>
      </c>
      <c r="R72" s="39">
        <v>0</v>
      </c>
      <c r="S72" s="39">
        <v>8</v>
      </c>
      <c r="T72" s="39">
        <v>24</v>
      </c>
      <c r="U72" s="39">
        <v>76</v>
      </c>
      <c r="V72" s="39">
        <v>103</v>
      </c>
      <c r="W72" s="39">
        <v>4</v>
      </c>
      <c r="X72" s="39">
        <v>0</v>
      </c>
      <c r="Y72" s="39">
        <v>2</v>
      </c>
      <c r="Z72" s="40"/>
    </row>
    <row r="73" spans="1:26" x14ac:dyDescent="0.2">
      <c r="A73" s="54" t="s">
        <v>113</v>
      </c>
      <c r="B73" s="36">
        <f t="shared" si="11"/>
        <v>0.26829268292682928</v>
      </c>
      <c r="C73" s="36">
        <f t="shared" si="12"/>
        <v>0.32688927943760981</v>
      </c>
      <c r="D73" s="36">
        <f t="shared" si="13"/>
        <v>0.38053097345132741</v>
      </c>
      <c r="E73" s="36">
        <f t="shared" si="14"/>
        <v>0.4094903339191564</v>
      </c>
      <c r="F73" s="36">
        <f t="shared" si="15"/>
        <v>0.64732869718795705</v>
      </c>
      <c r="G73" s="36">
        <f t="shared" si="16"/>
        <v>7.5268817204301078E-2</v>
      </c>
      <c r="H73" s="36">
        <f t="shared" si="17"/>
        <v>3.7634408602150539E-2</v>
      </c>
      <c r="I73" s="36">
        <f t="shared" si="18"/>
        <v>0.23374340949033393</v>
      </c>
      <c r="J73" s="36">
        <f t="shared" si="19"/>
        <v>8.43585237258348E-2</v>
      </c>
      <c r="K73" s="41">
        <f t="shared" si="20"/>
        <v>0.50402409568854445</v>
      </c>
      <c r="L73" s="42">
        <f t="shared" si="21"/>
        <v>103.94392569365733</v>
      </c>
      <c r="M73" s="39">
        <v>569</v>
      </c>
      <c r="N73" s="39">
        <v>514</v>
      </c>
      <c r="O73" s="39">
        <v>47</v>
      </c>
      <c r="P73" s="39">
        <v>113</v>
      </c>
      <c r="Q73" s="39">
        <v>27</v>
      </c>
      <c r="R73" s="39">
        <v>2</v>
      </c>
      <c r="S73" s="39">
        <v>14</v>
      </c>
      <c r="T73" s="39">
        <v>41</v>
      </c>
      <c r="U73" s="39">
        <v>133</v>
      </c>
      <c r="V73" s="39">
        <v>186</v>
      </c>
      <c r="W73" s="39">
        <v>7</v>
      </c>
      <c r="X73" s="39">
        <v>5</v>
      </c>
      <c r="Y73" s="39">
        <v>2</v>
      </c>
      <c r="Z73" s="40"/>
    </row>
    <row r="74" spans="1:26" x14ac:dyDescent="0.2">
      <c r="A74" s="54" t="s">
        <v>285</v>
      </c>
      <c r="B74" s="36">
        <f t="shared" si="11"/>
        <v>0.29577464788732394</v>
      </c>
      <c r="C74" s="36">
        <f t="shared" si="12"/>
        <v>0.31007751937984496</v>
      </c>
      <c r="D74" s="36">
        <f t="shared" si="13"/>
        <v>0.30612244897959184</v>
      </c>
      <c r="E74" s="36">
        <f t="shared" si="14"/>
        <v>0.41472868217054265</v>
      </c>
      <c r="F74" s="36">
        <f t="shared" si="15"/>
        <v>0.69437566324725863</v>
      </c>
      <c r="G74" s="36">
        <f t="shared" si="16"/>
        <v>8.7499999999999994E-2</v>
      </c>
      <c r="H74" s="36">
        <f t="shared" si="17"/>
        <v>2.5000000000000001E-2</v>
      </c>
      <c r="I74" s="36">
        <f t="shared" si="18"/>
        <v>0.27906976744186046</v>
      </c>
      <c r="J74" s="36">
        <f t="shared" si="19"/>
        <v>0.13953488372093023</v>
      </c>
      <c r="K74" s="41">
        <f t="shared" si="20"/>
        <v>0.50395996827254552</v>
      </c>
      <c r="L74" s="42">
        <f t="shared" si="21"/>
        <v>103.93070081925046</v>
      </c>
      <c r="M74" s="39">
        <v>258</v>
      </c>
      <c r="N74" s="39">
        <v>220</v>
      </c>
      <c r="O74" s="39">
        <v>27</v>
      </c>
      <c r="P74" s="39">
        <v>49</v>
      </c>
      <c r="Q74" s="39">
        <v>6</v>
      </c>
      <c r="R74" s="39">
        <v>2</v>
      </c>
      <c r="S74" s="39">
        <v>7</v>
      </c>
      <c r="T74" s="39">
        <v>34</v>
      </c>
      <c r="U74" s="39">
        <v>72</v>
      </c>
      <c r="V74" s="39">
        <v>80</v>
      </c>
      <c r="W74" s="39">
        <v>2</v>
      </c>
      <c r="X74" s="39">
        <v>1</v>
      </c>
      <c r="Y74" s="39">
        <v>1</v>
      </c>
      <c r="Z74" s="40"/>
    </row>
    <row r="75" spans="1:26" x14ac:dyDescent="0.2">
      <c r="A75" s="54" t="s">
        <v>194</v>
      </c>
      <c r="B75" s="36">
        <f t="shared" si="11"/>
        <v>0.30729166666666669</v>
      </c>
      <c r="C75" s="36">
        <f t="shared" si="12"/>
        <v>0.33437499999999998</v>
      </c>
      <c r="D75" s="36">
        <f t="shared" si="13"/>
        <v>0.29411764705882354</v>
      </c>
      <c r="E75" s="36">
        <f t="shared" si="14"/>
        <v>0.41562500000000002</v>
      </c>
      <c r="F75" s="36">
        <f t="shared" si="15"/>
        <v>0.68891822031567951</v>
      </c>
      <c r="G75" s="36">
        <f t="shared" si="16"/>
        <v>8.4112149532710276E-2</v>
      </c>
      <c r="H75" s="36">
        <f t="shared" si="17"/>
        <v>2.8037383177570093E-2</v>
      </c>
      <c r="I75" s="36">
        <f t="shared" si="18"/>
        <v>0.26874999999999999</v>
      </c>
      <c r="J75" s="36">
        <f t="shared" si="19"/>
        <v>0.1</v>
      </c>
      <c r="K75" s="41">
        <f t="shared" si="20"/>
        <v>0.50377673744150875</v>
      </c>
      <c r="L75" s="42">
        <f t="shared" si="21"/>
        <v>103.89291347525445</v>
      </c>
      <c r="M75" s="39">
        <v>320</v>
      </c>
      <c r="N75" s="39">
        <v>285</v>
      </c>
      <c r="O75" s="39">
        <v>26</v>
      </c>
      <c r="P75" s="39">
        <v>68</v>
      </c>
      <c r="Q75" s="39">
        <v>10</v>
      </c>
      <c r="R75" s="39">
        <v>1</v>
      </c>
      <c r="S75" s="39">
        <v>9</v>
      </c>
      <c r="T75" s="39">
        <v>26</v>
      </c>
      <c r="U75" s="39">
        <v>86</v>
      </c>
      <c r="V75" s="39">
        <v>107</v>
      </c>
      <c r="W75" s="39">
        <v>6</v>
      </c>
      <c r="X75" s="39">
        <v>1</v>
      </c>
      <c r="Y75" s="39">
        <v>2</v>
      </c>
      <c r="Z75" s="40"/>
    </row>
    <row r="76" spans="1:26" x14ac:dyDescent="0.2">
      <c r="A76" s="54" t="s">
        <v>58</v>
      </c>
      <c r="B76" s="36">
        <f t="shared" si="11"/>
        <v>0.34292035398230086</v>
      </c>
      <c r="C76" s="36">
        <f t="shared" si="12"/>
        <v>0.34203296703296704</v>
      </c>
      <c r="D76" s="36">
        <f t="shared" si="13"/>
        <v>0.26315789473684209</v>
      </c>
      <c r="E76" s="36">
        <f t="shared" si="14"/>
        <v>0.44505494505494503</v>
      </c>
      <c r="F76" s="36">
        <f t="shared" si="15"/>
        <v>0.68935321729738708</v>
      </c>
      <c r="G76" s="36">
        <f t="shared" si="16"/>
        <v>6.4257028112449793E-2</v>
      </c>
      <c r="H76" s="36">
        <f t="shared" si="17"/>
        <v>2.4096385542168676E-2</v>
      </c>
      <c r="I76" s="36">
        <f t="shared" si="18"/>
        <v>0.27335164835164832</v>
      </c>
      <c r="J76" s="36">
        <f t="shared" si="19"/>
        <v>7.8296703296703296E-2</v>
      </c>
      <c r="K76" s="41">
        <f t="shared" si="20"/>
        <v>0.50279443976403304</v>
      </c>
      <c r="L76" s="42">
        <f t="shared" si="21"/>
        <v>103.69033610312086</v>
      </c>
      <c r="M76" s="39">
        <v>728</v>
      </c>
      <c r="N76" s="39">
        <v>665</v>
      </c>
      <c r="O76" s="39">
        <v>75</v>
      </c>
      <c r="P76" s="39">
        <v>171</v>
      </c>
      <c r="Q76" s="39">
        <v>28</v>
      </c>
      <c r="R76" s="39">
        <v>1</v>
      </c>
      <c r="S76" s="39">
        <v>16</v>
      </c>
      <c r="T76" s="39">
        <v>48</v>
      </c>
      <c r="U76" s="39">
        <v>199</v>
      </c>
      <c r="V76" s="39">
        <v>249</v>
      </c>
      <c r="W76" s="39">
        <v>9</v>
      </c>
      <c r="X76" s="39">
        <v>4</v>
      </c>
      <c r="Y76" s="39">
        <v>2</v>
      </c>
      <c r="Z76" s="40"/>
    </row>
    <row r="77" spans="1:26" x14ac:dyDescent="0.2">
      <c r="A77" s="54" t="s">
        <v>22</v>
      </c>
      <c r="B77" s="36">
        <f t="shared" si="11"/>
        <v>0.27186311787072243</v>
      </c>
      <c r="C77" s="36">
        <f t="shared" si="12"/>
        <v>0.33451118963486454</v>
      </c>
      <c r="D77" s="36">
        <f t="shared" si="13"/>
        <v>0.3411764705882353</v>
      </c>
      <c r="E77" s="36">
        <f t="shared" si="14"/>
        <v>0.4287396937573616</v>
      </c>
      <c r="F77" s="36">
        <f t="shared" si="15"/>
        <v>0.65988600628930816</v>
      </c>
      <c r="G77" s="36">
        <f t="shared" si="16"/>
        <v>9.5070422535211266E-2</v>
      </c>
      <c r="H77" s="36">
        <f t="shared" si="17"/>
        <v>1.7605633802816902E-2</v>
      </c>
      <c r="I77" s="36">
        <f t="shared" si="18"/>
        <v>0.25795053003533569</v>
      </c>
      <c r="J77" s="36">
        <f t="shared" si="19"/>
        <v>8.95170789163722E-2</v>
      </c>
      <c r="K77" s="41">
        <f t="shared" si="20"/>
        <v>0.50266066930948283</v>
      </c>
      <c r="L77" s="42">
        <f t="shared" si="21"/>
        <v>103.66274887801255</v>
      </c>
      <c r="M77" s="39">
        <v>849</v>
      </c>
      <c r="N77" s="39">
        <v>768</v>
      </c>
      <c r="O77" s="39">
        <v>80</v>
      </c>
      <c r="P77" s="39">
        <v>170</v>
      </c>
      <c r="Q77" s="39">
        <v>29</v>
      </c>
      <c r="R77" s="39">
        <v>2</v>
      </c>
      <c r="S77" s="39">
        <v>27</v>
      </c>
      <c r="T77" s="39">
        <v>72</v>
      </c>
      <c r="U77" s="39">
        <v>219</v>
      </c>
      <c r="V77" s="39">
        <v>284</v>
      </c>
      <c r="W77" s="39">
        <v>4</v>
      </c>
      <c r="X77" s="39">
        <v>1</v>
      </c>
      <c r="Y77" s="39">
        <v>4</v>
      </c>
      <c r="Z77" s="40"/>
    </row>
    <row r="78" spans="1:26" x14ac:dyDescent="0.2">
      <c r="A78" s="54" t="s">
        <v>63</v>
      </c>
      <c r="B78" s="36">
        <f t="shared" si="11"/>
        <v>0.26704545454545453</v>
      </c>
      <c r="C78" s="36">
        <f t="shared" si="12"/>
        <v>0.32386363636363635</v>
      </c>
      <c r="D78" s="36">
        <f t="shared" si="13"/>
        <v>0.26282051282051283</v>
      </c>
      <c r="E78" s="36">
        <f t="shared" si="14"/>
        <v>0.43039772727272729</v>
      </c>
      <c r="F78" s="36">
        <f t="shared" si="15"/>
        <v>0.69159544159544151</v>
      </c>
      <c r="G78" s="36">
        <f t="shared" si="16"/>
        <v>6.5789473684210523E-2</v>
      </c>
      <c r="H78" s="36">
        <f t="shared" si="17"/>
        <v>3.0701754385964911E-2</v>
      </c>
      <c r="I78" s="36">
        <f t="shared" si="18"/>
        <v>0.12215909090909091</v>
      </c>
      <c r="J78" s="36">
        <f t="shared" si="19"/>
        <v>0.10369318181818182</v>
      </c>
      <c r="K78" s="41">
        <f t="shared" si="20"/>
        <v>0.5023267843046042</v>
      </c>
      <c r="L78" s="42">
        <f t="shared" si="21"/>
        <v>103.59389241175587</v>
      </c>
      <c r="M78" s="39">
        <v>704</v>
      </c>
      <c r="N78" s="39">
        <v>624</v>
      </c>
      <c r="O78" s="39">
        <v>75</v>
      </c>
      <c r="P78" s="39">
        <v>156</v>
      </c>
      <c r="Q78" s="39">
        <v>25</v>
      </c>
      <c r="R78" s="39">
        <v>1</v>
      </c>
      <c r="S78" s="39">
        <v>15</v>
      </c>
      <c r="T78" s="39">
        <v>64</v>
      </c>
      <c r="U78" s="39">
        <v>86</v>
      </c>
      <c r="V78" s="39">
        <v>228</v>
      </c>
      <c r="W78" s="39">
        <v>9</v>
      </c>
      <c r="X78" s="39">
        <v>2</v>
      </c>
      <c r="Y78" s="39">
        <v>5</v>
      </c>
      <c r="Z78" s="40"/>
    </row>
    <row r="79" spans="1:26" x14ac:dyDescent="0.2">
      <c r="A79" s="54" t="s">
        <v>260</v>
      </c>
      <c r="B79" s="36">
        <f t="shared" si="11"/>
        <v>0.30967741935483872</v>
      </c>
      <c r="C79" s="36">
        <f t="shared" si="12"/>
        <v>0.32958801498127338</v>
      </c>
      <c r="D79" s="36">
        <f t="shared" si="13"/>
        <v>0.26785714285714285</v>
      </c>
      <c r="E79" s="36">
        <f t="shared" si="14"/>
        <v>0.43820224719101125</v>
      </c>
      <c r="F79" s="36">
        <f t="shared" si="15"/>
        <v>0.69340539515479072</v>
      </c>
      <c r="G79" s="36">
        <f t="shared" si="16"/>
        <v>9.0909090909090912E-2</v>
      </c>
      <c r="H79" s="36">
        <f t="shared" si="17"/>
        <v>0</v>
      </c>
      <c r="I79" s="36">
        <f t="shared" si="18"/>
        <v>0.27715355805243447</v>
      </c>
      <c r="J79" s="36">
        <f t="shared" si="19"/>
        <v>0.11235955056179775</v>
      </c>
      <c r="K79" s="41">
        <f t="shared" si="20"/>
        <v>0.50207061888055438</v>
      </c>
      <c r="L79" s="42">
        <f t="shared" si="21"/>
        <v>103.54106390607431</v>
      </c>
      <c r="M79" s="39">
        <v>267</v>
      </c>
      <c r="N79" s="39">
        <v>237</v>
      </c>
      <c r="O79" s="39">
        <v>29</v>
      </c>
      <c r="P79" s="39">
        <v>56</v>
      </c>
      <c r="Q79" s="39">
        <v>6</v>
      </c>
      <c r="R79" s="39">
        <v>1</v>
      </c>
      <c r="S79" s="39">
        <v>8</v>
      </c>
      <c r="T79" s="39">
        <v>27</v>
      </c>
      <c r="U79" s="39">
        <v>74</v>
      </c>
      <c r="V79" s="39">
        <v>88</v>
      </c>
      <c r="W79" s="39">
        <v>3</v>
      </c>
      <c r="X79" s="39">
        <v>0</v>
      </c>
      <c r="Y79" s="39">
        <v>0</v>
      </c>
      <c r="Z79" s="40"/>
    </row>
    <row r="80" spans="1:26" x14ac:dyDescent="0.2">
      <c r="A80" s="54" t="s">
        <v>92</v>
      </c>
      <c r="B80" s="36">
        <f t="shared" si="11"/>
        <v>0.28459530026109658</v>
      </c>
      <c r="C80" s="36">
        <f t="shared" si="12"/>
        <v>0.32535885167464113</v>
      </c>
      <c r="D80" s="36">
        <f t="shared" si="13"/>
        <v>0.39516129032258063</v>
      </c>
      <c r="E80" s="36">
        <f t="shared" si="14"/>
        <v>0.42264752791068583</v>
      </c>
      <c r="F80" s="36">
        <f t="shared" si="15"/>
        <v>0.65671204801639593</v>
      </c>
      <c r="G80" s="36">
        <f t="shared" si="16"/>
        <v>7.3529411764705885E-2</v>
      </c>
      <c r="H80" s="36">
        <f t="shared" si="17"/>
        <v>3.9215686274509803E-2</v>
      </c>
      <c r="I80" s="36">
        <f t="shared" si="18"/>
        <v>0.26315789473684209</v>
      </c>
      <c r="J80" s="36">
        <f t="shared" si="19"/>
        <v>9.2503987240829352E-2</v>
      </c>
      <c r="K80" s="41">
        <f t="shared" si="20"/>
        <v>0.50187123861375349</v>
      </c>
      <c r="L80" s="42">
        <f t="shared" si="21"/>
        <v>103.49994609481408</v>
      </c>
      <c r="M80" s="39">
        <v>627</v>
      </c>
      <c r="N80" s="39">
        <v>561</v>
      </c>
      <c r="O80" s="39">
        <v>61</v>
      </c>
      <c r="P80" s="39">
        <v>124</v>
      </c>
      <c r="Q80" s="39">
        <v>33</v>
      </c>
      <c r="R80" s="39">
        <v>1</v>
      </c>
      <c r="S80" s="39">
        <v>15</v>
      </c>
      <c r="T80" s="39">
        <v>53</v>
      </c>
      <c r="U80" s="39">
        <v>165</v>
      </c>
      <c r="V80" s="39">
        <v>204</v>
      </c>
      <c r="W80" s="39">
        <v>5</v>
      </c>
      <c r="X80" s="39">
        <v>6</v>
      </c>
      <c r="Y80" s="39">
        <v>2</v>
      </c>
      <c r="Z80" s="40"/>
    </row>
    <row r="81" spans="1:26" x14ac:dyDescent="0.2">
      <c r="A81" s="54" t="s">
        <v>213</v>
      </c>
      <c r="B81" s="36">
        <f t="shared" si="11"/>
        <v>0.2722222222222222</v>
      </c>
      <c r="C81" s="36">
        <f t="shared" si="12"/>
        <v>0.3125</v>
      </c>
      <c r="D81" s="36">
        <f t="shared" si="13"/>
        <v>0.38596491228070173</v>
      </c>
      <c r="E81" s="36">
        <f t="shared" si="14"/>
        <v>0.42763157894736842</v>
      </c>
      <c r="F81" s="36">
        <f t="shared" si="15"/>
        <v>0.66441161866931475</v>
      </c>
      <c r="G81" s="36">
        <f t="shared" si="16"/>
        <v>8.4210526315789472E-2</v>
      </c>
      <c r="H81" s="36">
        <f t="shared" si="17"/>
        <v>3.1578947368421054E-2</v>
      </c>
      <c r="I81" s="36">
        <f t="shared" si="18"/>
        <v>0.26315789473684209</v>
      </c>
      <c r="J81" s="36">
        <f t="shared" si="19"/>
        <v>0.11842105263157894</v>
      </c>
      <c r="K81" s="41">
        <f t="shared" si="20"/>
        <v>0.50154143420313912</v>
      </c>
      <c r="L81" s="42">
        <f t="shared" si="21"/>
        <v>103.43193116171152</v>
      </c>
      <c r="M81" s="39">
        <v>304</v>
      </c>
      <c r="N81" s="39">
        <v>265</v>
      </c>
      <c r="O81" s="39">
        <v>35</v>
      </c>
      <c r="P81" s="39">
        <v>57</v>
      </c>
      <c r="Q81" s="39">
        <v>14</v>
      </c>
      <c r="R81" s="39">
        <v>0</v>
      </c>
      <c r="S81" s="39">
        <v>8</v>
      </c>
      <c r="T81" s="39">
        <v>33</v>
      </c>
      <c r="U81" s="39">
        <v>80</v>
      </c>
      <c r="V81" s="39">
        <v>95</v>
      </c>
      <c r="W81" s="39">
        <v>3</v>
      </c>
      <c r="X81" s="39">
        <v>0</v>
      </c>
      <c r="Y81" s="39">
        <v>3</v>
      </c>
      <c r="Z81" s="40"/>
    </row>
    <row r="82" spans="1:26" x14ac:dyDescent="0.2">
      <c r="A82" s="54" t="s">
        <v>242</v>
      </c>
      <c r="B82" s="36">
        <f t="shared" si="11"/>
        <v>0.26627218934911245</v>
      </c>
      <c r="C82" s="36">
        <f t="shared" si="12"/>
        <v>0.32616487455197135</v>
      </c>
      <c r="D82" s="36">
        <f t="shared" si="13"/>
        <v>0.49019607843137253</v>
      </c>
      <c r="E82" s="36">
        <f t="shared" si="14"/>
        <v>0.4050179211469534</v>
      </c>
      <c r="F82" s="36">
        <f t="shared" si="15"/>
        <v>0.62491676937679741</v>
      </c>
      <c r="G82" s="36">
        <f t="shared" si="16"/>
        <v>6.5934065934065936E-2</v>
      </c>
      <c r="H82" s="36">
        <f t="shared" si="17"/>
        <v>3.2967032967032968E-2</v>
      </c>
      <c r="I82" s="36">
        <f t="shared" si="18"/>
        <v>0.29032258064516131</v>
      </c>
      <c r="J82" s="36">
        <f t="shared" si="19"/>
        <v>8.2437275985663083E-2</v>
      </c>
      <c r="K82" s="41">
        <f t="shared" si="20"/>
        <v>0.50153892795071753</v>
      </c>
      <c r="L82" s="42">
        <f t="shared" si="21"/>
        <v>103.4314143020659</v>
      </c>
      <c r="M82" s="39">
        <v>279</v>
      </c>
      <c r="N82" s="39">
        <v>253</v>
      </c>
      <c r="O82" s="39">
        <v>22</v>
      </c>
      <c r="P82" s="39">
        <v>51</v>
      </c>
      <c r="Q82" s="39">
        <v>16</v>
      </c>
      <c r="R82" s="39">
        <v>3</v>
      </c>
      <c r="S82" s="39">
        <v>6</v>
      </c>
      <c r="T82" s="39">
        <v>23</v>
      </c>
      <c r="U82" s="39">
        <v>81</v>
      </c>
      <c r="V82" s="39">
        <v>91</v>
      </c>
      <c r="W82" s="39">
        <v>0</v>
      </c>
      <c r="X82" s="39">
        <v>0</v>
      </c>
      <c r="Y82" s="39">
        <v>3</v>
      </c>
      <c r="Z82" s="40"/>
    </row>
    <row r="83" spans="1:26" x14ac:dyDescent="0.2">
      <c r="A83" s="54" t="s">
        <v>175</v>
      </c>
      <c r="B83" s="36">
        <f t="shared" si="11"/>
        <v>0.26666666666666666</v>
      </c>
      <c r="C83" s="36">
        <f t="shared" si="12"/>
        <v>0.33333333333333331</v>
      </c>
      <c r="D83" s="36">
        <f t="shared" si="13"/>
        <v>0.352112676056338</v>
      </c>
      <c r="E83" s="36">
        <f t="shared" si="14"/>
        <v>0.43137254901960786</v>
      </c>
      <c r="F83" s="36">
        <f t="shared" si="15"/>
        <v>0.67714407623382167</v>
      </c>
      <c r="G83" s="36">
        <f t="shared" si="16"/>
        <v>9.2436974789915971E-2</v>
      </c>
      <c r="H83" s="36">
        <f t="shared" si="17"/>
        <v>4.2016806722689079E-2</v>
      </c>
      <c r="I83" s="36">
        <f t="shared" si="18"/>
        <v>0.23529411764705882</v>
      </c>
      <c r="J83" s="36">
        <f t="shared" si="19"/>
        <v>0.10084033613445378</v>
      </c>
      <c r="K83" s="41">
        <f t="shared" si="20"/>
        <v>0.50108389578989954</v>
      </c>
      <c r="L83" s="42">
        <f t="shared" si="21"/>
        <v>103.33757388944103</v>
      </c>
      <c r="M83" s="39">
        <v>357</v>
      </c>
      <c r="N83" s="39">
        <v>316</v>
      </c>
      <c r="O83" s="39">
        <v>35</v>
      </c>
      <c r="P83" s="39">
        <v>71</v>
      </c>
      <c r="Q83" s="39">
        <v>13</v>
      </c>
      <c r="R83" s="39">
        <v>1</v>
      </c>
      <c r="S83" s="39">
        <v>11</v>
      </c>
      <c r="T83" s="39">
        <v>31</v>
      </c>
      <c r="U83" s="39">
        <v>84</v>
      </c>
      <c r="V83" s="39">
        <v>119</v>
      </c>
      <c r="W83" s="39">
        <v>5</v>
      </c>
      <c r="X83" s="39">
        <v>1</v>
      </c>
      <c r="Y83" s="39">
        <v>4</v>
      </c>
      <c r="Z83" s="40"/>
    </row>
    <row r="84" spans="1:26" x14ac:dyDescent="0.2">
      <c r="A84" s="54" t="s">
        <v>173</v>
      </c>
      <c r="B84" s="36">
        <f t="shared" si="11"/>
        <v>0.29741379310344829</v>
      </c>
      <c r="C84" s="36">
        <f t="shared" si="12"/>
        <v>0.32963988919667592</v>
      </c>
      <c r="D84" s="36">
        <f t="shared" si="13"/>
        <v>0.28205128205128205</v>
      </c>
      <c r="E84" s="36">
        <f t="shared" si="14"/>
        <v>0.44875346260387811</v>
      </c>
      <c r="F84" s="36">
        <f t="shared" si="15"/>
        <v>0.69499477715877434</v>
      </c>
      <c r="G84" s="36">
        <f t="shared" si="16"/>
        <v>7.5630252100840331E-2</v>
      </c>
      <c r="H84" s="36">
        <f t="shared" si="17"/>
        <v>2.5210084033613446E-2</v>
      </c>
      <c r="I84" s="36">
        <f t="shared" si="18"/>
        <v>0.22160664819944598</v>
      </c>
      <c r="J84" s="36">
        <f t="shared" si="19"/>
        <v>0.10526315789473684</v>
      </c>
      <c r="K84" s="41">
        <f t="shared" si="20"/>
        <v>0.50095426936494847</v>
      </c>
      <c r="L84" s="42">
        <f t="shared" si="21"/>
        <v>103.31084127963466</v>
      </c>
      <c r="M84" s="39">
        <v>361</v>
      </c>
      <c r="N84" s="39">
        <v>320</v>
      </c>
      <c r="O84" s="39">
        <v>43</v>
      </c>
      <c r="P84" s="39">
        <v>78</v>
      </c>
      <c r="Q84" s="39">
        <v>12</v>
      </c>
      <c r="R84" s="39">
        <v>1</v>
      </c>
      <c r="S84" s="39">
        <v>9</v>
      </c>
      <c r="T84" s="39">
        <v>34</v>
      </c>
      <c r="U84" s="39">
        <v>80</v>
      </c>
      <c r="V84" s="39">
        <v>119</v>
      </c>
      <c r="W84" s="39">
        <v>4</v>
      </c>
      <c r="X84" s="39">
        <v>2</v>
      </c>
      <c r="Y84" s="39">
        <v>1</v>
      </c>
      <c r="Z84" s="40"/>
    </row>
    <row r="85" spans="1:26" x14ac:dyDescent="0.2">
      <c r="A85" s="54" t="s">
        <v>49</v>
      </c>
      <c r="B85" s="36">
        <f t="shared" si="11"/>
        <v>0.27544910179640719</v>
      </c>
      <c r="C85" s="36">
        <f t="shared" si="12"/>
        <v>0.32549019607843138</v>
      </c>
      <c r="D85" s="36">
        <f t="shared" si="13"/>
        <v>0.33121019108280253</v>
      </c>
      <c r="E85" s="36">
        <f t="shared" si="14"/>
        <v>0.43267973856209152</v>
      </c>
      <c r="F85" s="36">
        <f t="shared" si="15"/>
        <v>0.69347144609513423</v>
      </c>
      <c r="G85" s="36">
        <f t="shared" si="16"/>
        <v>7.6305220883534142E-2</v>
      </c>
      <c r="H85" s="36">
        <f t="shared" si="17"/>
        <v>4.8192771084337352E-2</v>
      </c>
      <c r="I85" s="36">
        <f t="shared" si="18"/>
        <v>0.2</v>
      </c>
      <c r="J85" s="36">
        <f t="shared" si="19"/>
        <v>0.11241830065359477</v>
      </c>
      <c r="K85" s="41">
        <f t="shared" si="20"/>
        <v>0.5004877734035007</v>
      </c>
      <c r="L85" s="42">
        <f t="shared" si="21"/>
        <v>103.21463670932165</v>
      </c>
      <c r="M85" s="39">
        <v>765</v>
      </c>
      <c r="N85" s="39">
        <v>667</v>
      </c>
      <c r="O85" s="39">
        <v>82</v>
      </c>
      <c r="P85" s="39">
        <v>157</v>
      </c>
      <c r="Q85" s="39">
        <v>31</v>
      </c>
      <c r="R85" s="39">
        <v>2</v>
      </c>
      <c r="S85" s="39">
        <v>19</v>
      </c>
      <c r="T85" s="39">
        <v>72</v>
      </c>
      <c r="U85" s="39">
        <v>153</v>
      </c>
      <c r="V85" s="39">
        <v>249</v>
      </c>
      <c r="W85" s="39">
        <v>14</v>
      </c>
      <c r="X85" s="39">
        <v>6</v>
      </c>
      <c r="Y85" s="39">
        <v>6</v>
      </c>
      <c r="Z85" s="40"/>
    </row>
    <row r="86" spans="1:26" x14ac:dyDescent="0.2">
      <c r="A86" s="54" t="s">
        <v>134</v>
      </c>
      <c r="B86" s="36">
        <f t="shared" si="11"/>
        <v>0.27526132404181186</v>
      </c>
      <c r="C86" s="36">
        <f t="shared" si="12"/>
        <v>0.31075697211155379</v>
      </c>
      <c r="D86" s="36">
        <f t="shared" si="13"/>
        <v>0.41304347826086957</v>
      </c>
      <c r="E86" s="36">
        <f t="shared" si="14"/>
        <v>0.40239043824701193</v>
      </c>
      <c r="F86" s="36">
        <f t="shared" si="15"/>
        <v>0.66697940503432496</v>
      </c>
      <c r="G86" s="36">
        <f t="shared" si="16"/>
        <v>8.3333333333333329E-2</v>
      </c>
      <c r="H86" s="36">
        <f t="shared" si="17"/>
        <v>6.41025641025641E-3</v>
      </c>
      <c r="I86" s="36">
        <f t="shared" si="18"/>
        <v>0.27290836653386452</v>
      </c>
      <c r="J86" s="36">
        <f t="shared" si="19"/>
        <v>0.12549800796812749</v>
      </c>
      <c r="K86" s="41">
        <f t="shared" si="20"/>
        <v>0.50004837792807832</v>
      </c>
      <c r="L86" s="42">
        <f t="shared" si="21"/>
        <v>103.12402102043275</v>
      </c>
      <c r="M86" s="39">
        <v>502</v>
      </c>
      <c r="N86" s="39">
        <v>437</v>
      </c>
      <c r="O86" s="39">
        <v>46</v>
      </c>
      <c r="P86" s="39">
        <v>92</v>
      </c>
      <c r="Q86" s="39">
        <v>25</v>
      </c>
      <c r="R86" s="39">
        <v>0</v>
      </c>
      <c r="S86" s="39">
        <v>13</v>
      </c>
      <c r="T86" s="39">
        <v>60</v>
      </c>
      <c r="U86" s="39">
        <v>137</v>
      </c>
      <c r="V86" s="39">
        <v>156</v>
      </c>
      <c r="W86" s="39">
        <v>3</v>
      </c>
      <c r="X86" s="39">
        <v>1</v>
      </c>
      <c r="Y86" s="39">
        <v>0</v>
      </c>
      <c r="Z86" s="40"/>
    </row>
    <row r="87" spans="1:26" x14ac:dyDescent="0.2">
      <c r="A87" s="54" t="s">
        <v>25</v>
      </c>
      <c r="B87" s="36">
        <f t="shared" si="11"/>
        <v>0.30645161290322581</v>
      </c>
      <c r="C87" s="36">
        <f t="shared" si="12"/>
        <v>0.35671100362756952</v>
      </c>
      <c r="D87" s="36">
        <f t="shared" si="13"/>
        <v>0.31111111111111112</v>
      </c>
      <c r="E87" s="36">
        <f t="shared" si="14"/>
        <v>0.4619105199516324</v>
      </c>
      <c r="F87" s="36">
        <f t="shared" si="15"/>
        <v>0.68165778620283324</v>
      </c>
      <c r="G87" s="36">
        <f t="shared" si="16"/>
        <v>9.4915254237288138E-2</v>
      </c>
      <c r="H87" s="36">
        <f t="shared" si="17"/>
        <v>2.7118644067796609E-2</v>
      </c>
      <c r="I87" s="36">
        <f t="shared" si="18"/>
        <v>0.2889963724304716</v>
      </c>
      <c r="J87" s="36">
        <f t="shared" si="19"/>
        <v>7.3760580411124543E-2</v>
      </c>
      <c r="K87" s="41">
        <f t="shared" si="20"/>
        <v>0.49975783168494858</v>
      </c>
      <c r="L87" s="42">
        <f t="shared" si="21"/>
        <v>103.06410222415934</v>
      </c>
      <c r="M87" s="39">
        <v>827</v>
      </c>
      <c r="N87" s="39">
        <v>758</v>
      </c>
      <c r="O87" s="39">
        <v>87</v>
      </c>
      <c r="P87" s="39">
        <v>180</v>
      </c>
      <c r="Q87" s="39">
        <v>25</v>
      </c>
      <c r="R87" s="39">
        <v>3</v>
      </c>
      <c r="S87" s="39">
        <v>28</v>
      </c>
      <c r="T87" s="39">
        <v>59</v>
      </c>
      <c r="U87" s="39">
        <v>239</v>
      </c>
      <c r="V87" s="39">
        <v>295</v>
      </c>
      <c r="W87" s="39">
        <v>2</v>
      </c>
      <c r="X87" s="39">
        <v>3</v>
      </c>
      <c r="Y87" s="39">
        <v>5</v>
      </c>
      <c r="Z87" s="40"/>
    </row>
    <row r="88" spans="1:26" x14ac:dyDescent="0.2">
      <c r="A88" s="54" t="s">
        <v>250</v>
      </c>
      <c r="B88" s="36">
        <f t="shared" si="11"/>
        <v>0.30303030303030304</v>
      </c>
      <c r="C88" s="36">
        <f t="shared" si="12"/>
        <v>0.33699633699633702</v>
      </c>
      <c r="D88" s="36">
        <f t="shared" si="13"/>
        <v>0.35087719298245612</v>
      </c>
      <c r="E88" s="36">
        <f t="shared" si="14"/>
        <v>0.46153846153846156</v>
      </c>
      <c r="F88" s="36">
        <f t="shared" si="15"/>
        <v>0.66251820468687939</v>
      </c>
      <c r="G88" s="36">
        <f t="shared" si="16"/>
        <v>7.6086956521739135E-2</v>
      </c>
      <c r="H88" s="36">
        <f t="shared" si="17"/>
        <v>1.0869565217391304E-2</v>
      </c>
      <c r="I88" s="36">
        <f t="shared" si="18"/>
        <v>0.2857142857142857</v>
      </c>
      <c r="J88" s="36">
        <f t="shared" si="19"/>
        <v>8.4249084249084255E-2</v>
      </c>
      <c r="K88" s="41">
        <f t="shared" si="20"/>
        <v>0.49958638850845455</v>
      </c>
      <c r="L88" s="42">
        <f t="shared" si="21"/>
        <v>103.02874582562478</v>
      </c>
      <c r="M88" s="39">
        <v>273</v>
      </c>
      <c r="N88" s="39">
        <v>249</v>
      </c>
      <c r="O88" s="39">
        <v>34</v>
      </c>
      <c r="P88" s="39">
        <v>57</v>
      </c>
      <c r="Q88" s="39">
        <v>12</v>
      </c>
      <c r="R88" s="39">
        <v>1</v>
      </c>
      <c r="S88" s="39">
        <v>7</v>
      </c>
      <c r="T88" s="39">
        <v>23</v>
      </c>
      <c r="U88" s="39">
        <v>78</v>
      </c>
      <c r="V88" s="39">
        <v>92</v>
      </c>
      <c r="W88" s="39">
        <v>0</v>
      </c>
      <c r="X88" s="39">
        <v>0</v>
      </c>
      <c r="Y88" s="39">
        <v>1</v>
      </c>
      <c r="Z88" s="40"/>
    </row>
    <row r="89" spans="1:26" x14ac:dyDescent="0.2">
      <c r="A89" s="54" t="s">
        <v>309</v>
      </c>
      <c r="B89" s="36">
        <f t="shared" si="11"/>
        <v>0.25624999999999998</v>
      </c>
      <c r="C89" s="36">
        <f t="shared" si="12"/>
        <v>0.32793522267206476</v>
      </c>
      <c r="D89" s="36">
        <f t="shared" si="13"/>
        <v>0.375</v>
      </c>
      <c r="E89" s="36">
        <f t="shared" si="14"/>
        <v>0.45344129554655871</v>
      </c>
      <c r="F89" s="36">
        <f t="shared" si="15"/>
        <v>0.6620593692022263</v>
      </c>
      <c r="G89" s="36">
        <f t="shared" si="16"/>
        <v>8.6419753086419748E-2</v>
      </c>
      <c r="H89" s="36">
        <f t="shared" si="17"/>
        <v>3.7037037037037035E-2</v>
      </c>
      <c r="I89" s="36">
        <f t="shared" si="18"/>
        <v>0.21862348178137653</v>
      </c>
      <c r="J89" s="36">
        <f t="shared" si="19"/>
        <v>9.7165991902834009E-2</v>
      </c>
      <c r="K89" s="41">
        <f t="shared" si="20"/>
        <v>0.49953595947036328</v>
      </c>
      <c r="L89" s="42">
        <f t="shared" si="21"/>
        <v>103.01834594150614</v>
      </c>
      <c r="M89" s="39">
        <v>247</v>
      </c>
      <c r="N89" s="39">
        <v>220</v>
      </c>
      <c r="O89" s="39">
        <v>31</v>
      </c>
      <c r="P89" s="39">
        <v>48</v>
      </c>
      <c r="Q89" s="39">
        <v>10</v>
      </c>
      <c r="R89" s="39">
        <v>1</v>
      </c>
      <c r="S89" s="39">
        <v>7</v>
      </c>
      <c r="T89" s="39">
        <v>22</v>
      </c>
      <c r="U89" s="39">
        <v>54</v>
      </c>
      <c r="V89" s="39">
        <v>81</v>
      </c>
      <c r="W89" s="39">
        <v>2</v>
      </c>
      <c r="X89" s="39">
        <v>2</v>
      </c>
      <c r="Y89" s="39">
        <v>1</v>
      </c>
      <c r="Z89" s="40"/>
    </row>
    <row r="90" spans="1:26" x14ac:dyDescent="0.2">
      <c r="A90" s="54" t="s">
        <v>185</v>
      </c>
      <c r="B90" s="36">
        <f t="shared" si="11"/>
        <v>0.26540284360189575</v>
      </c>
      <c r="C90" s="36">
        <f t="shared" si="12"/>
        <v>0.34650455927051671</v>
      </c>
      <c r="D90" s="36">
        <f t="shared" si="13"/>
        <v>0.3235294117647059</v>
      </c>
      <c r="E90" s="36">
        <f t="shared" si="14"/>
        <v>0.43465045592705165</v>
      </c>
      <c r="F90" s="36">
        <f t="shared" si="15"/>
        <v>0.68353257344083029</v>
      </c>
      <c r="G90" s="36">
        <f t="shared" si="16"/>
        <v>0.10526315789473684</v>
      </c>
      <c r="H90" s="36">
        <f t="shared" si="17"/>
        <v>1.7543859649122806E-2</v>
      </c>
      <c r="I90" s="36">
        <f t="shared" si="18"/>
        <v>0.22492401215805471</v>
      </c>
      <c r="J90" s="36">
        <f t="shared" si="19"/>
        <v>9.1185410334346503E-2</v>
      </c>
      <c r="K90" s="41">
        <f t="shared" si="20"/>
        <v>0.49938397699558584</v>
      </c>
      <c r="L90" s="42">
        <f t="shared" si="21"/>
        <v>102.98700288628291</v>
      </c>
      <c r="M90" s="39">
        <v>329</v>
      </c>
      <c r="N90" s="39">
        <v>297</v>
      </c>
      <c r="O90" s="39">
        <v>29</v>
      </c>
      <c r="P90" s="39">
        <v>68</v>
      </c>
      <c r="Q90" s="39">
        <v>10</v>
      </c>
      <c r="R90" s="39">
        <v>0</v>
      </c>
      <c r="S90" s="39">
        <v>12</v>
      </c>
      <c r="T90" s="39">
        <v>28</v>
      </c>
      <c r="U90" s="39">
        <v>74</v>
      </c>
      <c r="V90" s="39">
        <v>114</v>
      </c>
      <c r="W90" s="39">
        <v>2</v>
      </c>
      <c r="X90" s="39">
        <v>2</v>
      </c>
      <c r="Y90" s="39">
        <v>0</v>
      </c>
      <c r="Z90" s="40"/>
    </row>
    <row r="91" spans="1:26" x14ac:dyDescent="0.2">
      <c r="A91" s="54" t="s">
        <v>249</v>
      </c>
      <c r="B91" s="36">
        <f t="shared" si="11"/>
        <v>0.23076923076923078</v>
      </c>
      <c r="C91" s="36">
        <f t="shared" si="12"/>
        <v>0.32481751824817517</v>
      </c>
      <c r="D91" s="36">
        <f t="shared" si="13"/>
        <v>0.37735849056603776</v>
      </c>
      <c r="E91" s="36">
        <f t="shared" si="14"/>
        <v>0.43065693430656932</v>
      </c>
      <c r="F91" s="36">
        <f t="shared" si="15"/>
        <v>0.6818004888909649</v>
      </c>
      <c r="G91" s="36">
        <f t="shared" si="16"/>
        <v>8.98876404494382E-2</v>
      </c>
      <c r="H91" s="36">
        <f t="shared" si="17"/>
        <v>7.8651685393258425E-2</v>
      </c>
      <c r="I91" s="36">
        <f t="shared" si="18"/>
        <v>0.13868613138686131</v>
      </c>
      <c r="J91" s="36">
        <f t="shared" si="19"/>
        <v>0.10948905109489052</v>
      </c>
      <c r="K91" s="41">
        <f t="shared" si="20"/>
        <v>0.49938369904361379</v>
      </c>
      <c r="L91" s="42">
        <f t="shared" si="21"/>
        <v>102.98694556477909</v>
      </c>
      <c r="M91" s="39">
        <v>274</v>
      </c>
      <c r="N91" s="39">
        <v>237</v>
      </c>
      <c r="O91" s="39">
        <v>29</v>
      </c>
      <c r="P91" s="39">
        <v>53</v>
      </c>
      <c r="Q91" s="39">
        <v>12</v>
      </c>
      <c r="R91" s="39">
        <v>0</v>
      </c>
      <c r="S91" s="39">
        <v>8</v>
      </c>
      <c r="T91" s="39">
        <v>28</v>
      </c>
      <c r="U91" s="39">
        <v>38</v>
      </c>
      <c r="V91" s="39">
        <v>89</v>
      </c>
      <c r="W91" s="39">
        <v>2</v>
      </c>
      <c r="X91" s="39">
        <v>3</v>
      </c>
      <c r="Y91" s="39">
        <v>4</v>
      </c>
      <c r="Z91" s="40"/>
    </row>
    <row r="92" spans="1:26" x14ac:dyDescent="0.2">
      <c r="A92" s="54" t="s">
        <v>211</v>
      </c>
      <c r="B92" s="36">
        <f t="shared" si="11"/>
        <v>0.26732673267326734</v>
      </c>
      <c r="C92" s="36">
        <f t="shared" si="12"/>
        <v>0.36601307189542481</v>
      </c>
      <c r="D92" s="36">
        <f t="shared" si="13"/>
        <v>0.36923076923076925</v>
      </c>
      <c r="E92" s="36">
        <f t="shared" si="14"/>
        <v>0.44444444444444442</v>
      </c>
      <c r="F92" s="36">
        <f t="shared" si="15"/>
        <v>0.6558176729308276</v>
      </c>
      <c r="G92" s="36">
        <f t="shared" si="16"/>
        <v>9.8214285714285712E-2</v>
      </c>
      <c r="H92" s="36">
        <f t="shared" si="17"/>
        <v>2.6785714285714284E-2</v>
      </c>
      <c r="I92" s="36">
        <f t="shared" si="18"/>
        <v>0.24836601307189543</v>
      </c>
      <c r="J92" s="36">
        <f t="shared" si="19"/>
        <v>5.2287581699346407E-2</v>
      </c>
      <c r="K92" s="41">
        <f t="shared" si="20"/>
        <v>0.49923463672298912</v>
      </c>
      <c r="L92" s="42">
        <f t="shared" si="21"/>
        <v>102.95620472736422</v>
      </c>
      <c r="M92" s="39">
        <v>306</v>
      </c>
      <c r="N92" s="39">
        <v>287</v>
      </c>
      <c r="O92" s="39">
        <v>24</v>
      </c>
      <c r="P92" s="39">
        <v>65</v>
      </c>
      <c r="Q92" s="39">
        <v>12</v>
      </c>
      <c r="R92" s="39">
        <v>1</v>
      </c>
      <c r="S92" s="39">
        <v>11</v>
      </c>
      <c r="T92" s="39">
        <v>15</v>
      </c>
      <c r="U92" s="39">
        <v>76</v>
      </c>
      <c r="V92" s="39">
        <v>112</v>
      </c>
      <c r="W92" s="39">
        <v>1</v>
      </c>
      <c r="X92" s="39">
        <v>1</v>
      </c>
      <c r="Y92" s="39">
        <v>2</v>
      </c>
      <c r="Z92" s="40"/>
    </row>
    <row r="93" spans="1:26" x14ac:dyDescent="0.2">
      <c r="A93" s="54" t="s">
        <v>177</v>
      </c>
      <c r="B93" s="36">
        <f t="shared" si="11"/>
        <v>0.30737704918032788</v>
      </c>
      <c r="C93" s="36">
        <f t="shared" si="12"/>
        <v>0.35777126099706746</v>
      </c>
      <c r="D93" s="36">
        <f t="shared" si="13"/>
        <v>0.25301204819277107</v>
      </c>
      <c r="E93" s="36">
        <f t="shared" si="14"/>
        <v>0.45454545454545453</v>
      </c>
      <c r="F93" s="36">
        <f t="shared" si="15"/>
        <v>0.70200746965452843</v>
      </c>
      <c r="G93" s="36">
        <f t="shared" si="16"/>
        <v>6.5573770491803282E-2</v>
      </c>
      <c r="H93" s="36">
        <f t="shared" si="17"/>
        <v>1.6393442622950821E-2</v>
      </c>
      <c r="I93" s="36">
        <f t="shared" si="18"/>
        <v>0.18768328445747801</v>
      </c>
      <c r="J93" s="36">
        <f t="shared" si="19"/>
        <v>7.0381231671554259E-2</v>
      </c>
      <c r="K93" s="41">
        <f t="shared" si="20"/>
        <v>0.49912828080457083</v>
      </c>
      <c r="L93" s="42">
        <f t="shared" si="21"/>
        <v>102.93427114963309</v>
      </c>
      <c r="M93" s="39">
        <v>341</v>
      </c>
      <c r="N93" s="39">
        <v>315</v>
      </c>
      <c r="O93" s="39">
        <v>33</v>
      </c>
      <c r="P93" s="39">
        <v>83</v>
      </c>
      <c r="Q93" s="39">
        <v>11</v>
      </c>
      <c r="R93" s="39">
        <v>2</v>
      </c>
      <c r="S93" s="39">
        <v>8</v>
      </c>
      <c r="T93" s="39">
        <v>22</v>
      </c>
      <c r="U93" s="39">
        <v>64</v>
      </c>
      <c r="V93" s="39">
        <v>122</v>
      </c>
      <c r="W93" s="39">
        <v>2</v>
      </c>
      <c r="X93" s="39">
        <v>1</v>
      </c>
      <c r="Y93" s="39">
        <v>1</v>
      </c>
      <c r="Z93" s="40"/>
    </row>
    <row r="94" spans="1:26" x14ac:dyDescent="0.2">
      <c r="A94" s="54" t="s">
        <v>256</v>
      </c>
      <c r="B94" s="36">
        <f t="shared" si="11"/>
        <v>0.20858895705521471</v>
      </c>
      <c r="C94" s="36">
        <f t="shared" si="12"/>
        <v>0.32089552238805968</v>
      </c>
      <c r="D94" s="36">
        <f t="shared" si="13"/>
        <v>0.47727272727272729</v>
      </c>
      <c r="E94" s="36">
        <f t="shared" si="14"/>
        <v>0.41417910447761191</v>
      </c>
      <c r="F94" s="36">
        <f t="shared" si="15"/>
        <v>0.64207684979358526</v>
      </c>
      <c r="G94" s="36">
        <f t="shared" si="16"/>
        <v>0.11627906976744186</v>
      </c>
      <c r="H94" s="36">
        <f t="shared" si="17"/>
        <v>3.4883720930232558E-2</v>
      </c>
      <c r="I94" s="36">
        <f t="shared" si="18"/>
        <v>0.24253731343283583</v>
      </c>
      <c r="J94" s="36">
        <f t="shared" si="19"/>
        <v>0.11194029850746269</v>
      </c>
      <c r="K94" s="41">
        <f t="shared" si="20"/>
        <v>0.49905408040376675</v>
      </c>
      <c r="L94" s="42">
        <f t="shared" si="21"/>
        <v>102.91896894282672</v>
      </c>
      <c r="M94" s="39">
        <v>268</v>
      </c>
      <c r="N94" s="39">
        <v>235</v>
      </c>
      <c r="O94" s="39">
        <v>25</v>
      </c>
      <c r="P94" s="39">
        <v>44</v>
      </c>
      <c r="Q94" s="39">
        <v>10</v>
      </c>
      <c r="R94" s="39">
        <v>1</v>
      </c>
      <c r="S94" s="39">
        <v>10</v>
      </c>
      <c r="T94" s="39">
        <v>26</v>
      </c>
      <c r="U94" s="39">
        <v>65</v>
      </c>
      <c r="V94" s="39">
        <v>86</v>
      </c>
      <c r="W94" s="39">
        <v>4</v>
      </c>
      <c r="X94" s="39">
        <v>0</v>
      </c>
      <c r="Y94" s="39">
        <v>3</v>
      </c>
      <c r="Z94" s="40"/>
    </row>
    <row r="95" spans="1:26" x14ac:dyDescent="0.2">
      <c r="A95" s="54" t="s">
        <v>263</v>
      </c>
      <c r="B95" s="36">
        <f t="shared" si="11"/>
        <v>0.22155688622754491</v>
      </c>
      <c r="C95" s="36">
        <f t="shared" si="12"/>
        <v>0.33584905660377357</v>
      </c>
      <c r="D95" s="36">
        <f t="shared" si="13"/>
        <v>0.39583333333333331</v>
      </c>
      <c r="E95" s="36">
        <f t="shared" si="14"/>
        <v>0.43396226415094341</v>
      </c>
      <c r="F95" s="36">
        <f t="shared" si="15"/>
        <v>0.64630503144654083</v>
      </c>
      <c r="G95" s="36">
        <f t="shared" si="16"/>
        <v>0.12359550561797752</v>
      </c>
      <c r="H95" s="36">
        <f t="shared" si="17"/>
        <v>0</v>
      </c>
      <c r="I95" s="36">
        <f t="shared" si="18"/>
        <v>0.2339622641509434</v>
      </c>
      <c r="J95" s="36">
        <f t="shared" si="19"/>
        <v>9.4339622641509441E-2</v>
      </c>
      <c r="K95" s="12">
        <f t="shared" si="20"/>
        <v>0.49899645470164711</v>
      </c>
      <c r="L95" s="13">
        <f t="shared" si="21"/>
        <v>102.90708490444362</v>
      </c>
      <c r="M95" s="39">
        <v>265</v>
      </c>
      <c r="N95" s="39">
        <v>240</v>
      </c>
      <c r="O95" s="39">
        <v>26</v>
      </c>
      <c r="P95" s="39">
        <v>48</v>
      </c>
      <c r="Q95" s="39">
        <v>8</v>
      </c>
      <c r="R95" s="39">
        <v>0</v>
      </c>
      <c r="S95" s="39">
        <v>11</v>
      </c>
      <c r="T95" s="39">
        <v>24</v>
      </c>
      <c r="U95" s="39">
        <v>62</v>
      </c>
      <c r="V95" s="39">
        <v>89</v>
      </c>
      <c r="W95" s="39">
        <v>1</v>
      </c>
      <c r="X95" s="39">
        <v>0</v>
      </c>
      <c r="Y95" s="39">
        <v>0</v>
      </c>
      <c r="Z95" s="40"/>
    </row>
    <row r="96" spans="1:26" x14ac:dyDescent="0.2">
      <c r="A96" s="54" t="s">
        <v>55</v>
      </c>
      <c r="B96" s="36">
        <f t="shared" si="11"/>
        <v>0.3114406779661017</v>
      </c>
      <c r="C96" s="36">
        <f t="shared" si="12"/>
        <v>0.34594594594594597</v>
      </c>
      <c r="D96" s="36">
        <f t="shared" si="13"/>
        <v>0.29518072289156627</v>
      </c>
      <c r="E96" s="36">
        <f t="shared" si="14"/>
        <v>0.4391891891891892</v>
      </c>
      <c r="F96" s="36">
        <f t="shared" si="15"/>
        <v>0.71231561329270354</v>
      </c>
      <c r="G96" s="36">
        <f t="shared" si="16"/>
        <v>7.421875E-2</v>
      </c>
      <c r="H96" s="36">
        <f t="shared" si="17"/>
        <v>3.125E-2</v>
      </c>
      <c r="I96" s="36">
        <f t="shared" si="18"/>
        <v>0.23513513513513515</v>
      </c>
      <c r="J96" s="36">
        <f t="shared" si="19"/>
        <v>9.8648648648648654E-2</v>
      </c>
      <c r="K96" s="12">
        <f t="shared" si="20"/>
        <v>0.49877551250316676</v>
      </c>
      <c r="L96" s="13">
        <f t="shared" si="21"/>
        <v>102.86152041723382</v>
      </c>
      <c r="M96" s="39">
        <v>740</v>
      </c>
      <c r="N96" s="39">
        <v>659</v>
      </c>
      <c r="O96" s="39">
        <v>69</v>
      </c>
      <c r="P96" s="39">
        <v>166</v>
      </c>
      <c r="Q96" s="39">
        <v>27</v>
      </c>
      <c r="R96" s="39">
        <v>3</v>
      </c>
      <c r="S96" s="39">
        <v>19</v>
      </c>
      <c r="T96" s="39">
        <v>69</v>
      </c>
      <c r="U96" s="39">
        <v>174</v>
      </c>
      <c r="V96" s="39">
        <v>256</v>
      </c>
      <c r="W96" s="39">
        <v>4</v>
      </c>
      <c r="X96" s="39">
        <v>2</v>
      </c>
      <c r="Y96" s="39">
        <v>6</v>
      </c>
      <c r="Z96" s="40"/>
    </row>
    <row r="97" spans="1:26" x14ac:dyDescent="0.2">
      <c r="A97" s="54" t="s">
        <v>272</v>
      </c>
      <c r="B97" s="36">
        <f t="shared" si="11"/>
        <v>0.26315789473684209</v>
      </c>
      <c r="C97" s="36">
        <f t="shared" si="12"/>
        <v>0.33840304182509506</v>
      </c>
      <c r="D97" s="36">
        <f t="shared" si="13"/>
        <v>0.37735849056603776</v>
      </c>
      <c r="E97" s="36">
        <f t="shared" si="14"/>
        <v>0.44486692015209123</v>
      </c>
      <c r="F97" s="36">
        <f t="shared" si="15"/>
        <v>0.68082482363968233</v>
      </c>
      <c r="G97" s="36">
        <f t="shared" si="16"/>
        <v>8.98876404494382E-2</v>
      </c>
      <c r="H97" s="36">
        <f t="shared" si="17"/>
        <v>5.6179775280898875E-2</v>
      </c>
      <c r="I97" s="36">
        <f t="shared" si="18"/>
        <v>0.21673003802281368</v>
      </c>
      <c r="J97" s="36">
        <f t="shared" si="19"/>
        <v>9.5057034220532313E-2</v>
      </c>
      <c r="K97" s="12">
        <f t="shared" si="20"/>
        <v>0.49835582047260241</v>
      </c>
      <c r="L97" s="13">
        <f t="shared" si="21"/>
        <v>102.7749681321102</v>
      </c>
      <c r="M97" s="39">
        <v>263</v>
      </c>
      <c r="N97" s="39">
        <v>233</v>
      </c>
      <c r="O97" s="39">
        <v>28</v>
      </c>
      <c r="P97" s="39">
        <v>53</v>
      </c>
      <c r="Q97" s="39">
        <v>12</v>
      </c>
      <c r="R97" s="39">
        <v>0</v>
      </c>
      <c r="S97" s="39">
        <v>8</v>
      </c>
      <c r="T97" s="39">
        <v>24</v>
      </c>
      <c r="U97" s="39">
        <v>57</v>
      </c>
      <c r="V97" s="39">
        <v>89</v>
      </c>
      <c r="W97" s="39">
        <v>1</v>
      </c>
      <c r="X97" s="39">
        <v>2</v>
      </c>
      <c r="Y97" s="39">
        <v>3</v>
      </c>
      <c r="Z97" s="40"/>
    </row>
    <row r="98" spans="1:26" x14ac:dyDescent="0.2">
      <c r="A98" s="54" t="s">
        <v>70</v>
      </c>
      <c r="B98" s="36">
        <f t="shared" si="11"/>
        <v>0.31050228310502281</v>
      </c>
      <c r="C98" s="36">
        <f t="shared" si="12"/>
        <v>0.35353535353535354</v>
      </c>
      <c r="D98" s="36">
        <f t="shared" si="13"/>
        <v>0.33116883116883117</v>
      </c>
      <c r="E98" s="36">
        <f t="shared" si="14"/>
        <v>0.45021645021645024</v>
      </c>
      <c r="F98" s="36">
        <f t="shared" si="15"/>
        <v>0.67948399059334297</v>
      </c>
      <c r="G98" s="36">
        <f t="shared" si="16"/>
        <v>7.3469387755102047E-2</v>
      </c>
      <c r="H98" s="36">
        <f t="shared" si="17"/>
        <v>8.1632653061224497E-3</v>
      </c>
      <c r="I98" s="36">
        <f t="shared" si="18"/>
        <v>0.26551226551226553</v>
      </c>
      <c r="J98" s="36">
        <f t="shared" si="19"/>
        <v>7.3593073593073599E-2</v>
      </c>
      <c r="K98" s="12">
        <f t="shared" si="20"/>
        <v>0.49833608056974688</v>
      </c>
      <c r="L98" s="13">
        <f t="shared" si="21"/>
        <v>102.77089720968175</v>
      </c>
      <c r="M98" s="39">
        <v>693</v>
      </c>
      <c r="N98" s="39">
        <v>640</v>
      </c>
      <c r="O98" s="39">
        <v>67</v>
      </c>
      <c r="P98" s="39">
        <v>154</v>
      </c>
      <c r="Q98" s="39">
        <v>29</v>
      </c>
      <c r="R98" s="39">
        <v>4</v>
      </c>
      <c r="S98" s="39">
        <v>18</v>
      </c>
      <c r="T98" s="39">
        <v>49</v>
      </c>
      <c r="U98" s="39">
        <v>184</v>
      </c>
      <c r="V98" s="39">
        <v>245</v>
      </c>
      <c r="W98" s="39">
        <v>2</v>
      </c>
      <c r="X98" s="39">
        <v>2</v>
      </c>
      <c r="Y98" s="39">
        <v>0</v>
      </c>
      <c r="Z98" s="40"/>
    </row>
    <row r="99" spans="1:26" x14ac:dyDescent="0.2">
      <c r="A99" s="54" t="s">
        <v>132</v>
      </c>
      <c r="B99" s="36">
        <f t="shared" si="11"/>
        <v>0.33228840125391851</v>
      </c>
      <c r="C99" s="36">
        <f t="shared" si="12"/>
        <v>0.33203125</v>
      </c>
      <c r="D99" s="36">
        <f t="shared" si="13"/>
        <v>0.33333333333333331</v>
      </c>
      <c r="E99" s="36">
        <f t="shared" si="14"/>
        <v>0.451171875</v>
      </c>
      <c r="F99" s="36">
        <f t="shared" si="15"/>
        <v>0.69552065902947613</v>
      </c>
      <c r="G99" s="36">
        <f t="shared" si="16"/>
        <v>4.7058823529411764E-2</v>
      </c>
      <c r="H99" s="36">
        <f t="shared" si="17"/>
        <v>2.3529411764705882E-2</v>
      </c>
      <c r="I99" s="36">
        <f t="shared" si="18"/>
        <v>0.2578125</v>
      </c>
      <c r="J99" s="36">
        <f t="shared" si="19"/>
        <v>9.9609375E-2</v>
      </c>
      <c r="K99" s="12">
        <f t="shared" si="20"/>
        <v>0.49816448689190962</v>
      </c>
      <c r="L99" s="13">
        <f t="shared" si="21"/>
        <v>102.73550977354292</v>
      </c>
      <c r="M99" s="39">
        <v>512</v>
      </c>
      <c r="N99" s="39">
        <v>457</v>
      </c>
      <c r="O99" s="39">
        <v>61</v>
      </c>
      <c r="P99" s="39">
        <v>114</v>
      </c>
      <c r="Q99" s="39">
        <v>28</v>
      </c>
      <c r="R99" s="39">
        <v>2</v>
      </c>
      <c r="S99" s="39">
        <v>8</v>
      </c>
      <c r="T99" s="39">
        <v>40</v>
      </c>
      <c r="U99" s="39">
        <v>132</v>
      </c>
      <c r="V99" s="39">
        <v>170</v>
      </c>
      <c r="W99" s="39">
        <v>11</v>
      </c>
      <c r="X99" s="39">
        <v>2</v>
      </c>
      <c r="Y99" s="39">
        <v>2</v>
      </c>
      <c r="Z99" s="40"/>
    </row>
    <row r="100" spans="1:26" x14ac:dyDescent="0.2">
      <c r="A100" s="54" t="s">
        <v>86</v>
      </c>
      <c r="B100" s="36">
        <f t="shared" si="11"/>
        <v>0.27674418604651163</v>
      </c>
      <c r="C100" s="36">
        <f t="shared" si="12"/>
        <v>0.35285053929121724</v>
      </c>
      <c r="D100" s="36">
        <f t="shared" si="13"/>
        <v>0.31428571428571428</v>
      </c>
      <c r="E100" s="36">
        <f t="shared" si="14"/>
        <v>0.46379044684129428</v>
      </c>
      <c r="F100" s="36">
        <f t="shared" si="15"/>
        <v>0.68357857471072303</v>
      </c>
      <c r="G100" s="36">
        <f t="shared" si="16"/>
        <v>9.1703056768558958E-2</v>
      </c>
      <c r="H100" s="36">
        <f t="shared" si="17"/>
        <v>2.1834061135371178E-2</v>
      </c>
      <c r="I100" s="36">
        <f t="shared" si="18"/>
        <v>0.22187981510015409</v>
      </c>
      <c r="J100" s="36">
        <f t="shared" si="19"/>
        <v>8.0123266563944529E-2</v>
      </c>
      <c r="K100" s="12">
        <f t="shared" si="20"/>
        <v>0.49810232612483712</v>
      </c>
      <c r="L100" s="13">
        <f t="shared" si="21"/>
        <v>102.72269047738443</v>
      </c>
      <c r="M100" s="39">
        <v>649</v>
      </c>
      <c r="N100" s="39">
        <v>592</v>
      </c>
      <c r="O100" s="39">
        <v>72</v>
      </c>
      <c r="P100" s="39">
        <v>140</v>
      </c>
      <c r="Q100" s="39">
        <v>20</v>
      </c>
      <c r="R100" s="39">
        <v>3</v>
      </c>
      <c r="S100" s="39">
        <v>21</v>
      </c>
      <c r="T100" s="39">
        <v>51</v>
      </c>
      <c r="U100" s="39">
        <v>144</v>
      </c>
      <c r="V100" s="39">
        <v>229</v>
      </c>
      <c r="W100" s="39">
        <v>1</v>
      </c>
      <c r="X100" s="39">
        <v>2</v>
      </c>
      <c r="Y100" s="39">
        <v>3</v>
      </c>
      <c r="Z100" s="40"/>
    </row>
    <row r="101" spans="1:26" x14ac:dyDescent="0.2">
      <c r="A101" s="54" t="s">
        <v>159</v>
      </c>
      <c r="B101" s="36">
        <f t="shared" si="11"/>
        <v>0.2834008097165992</v>
      </c>
      <c r="C101" s="36">
        <f t="shared" si="12"/>
        <v>0.31486146095717882</v>
      </c>
      <c r="D101" s="36">
        <f t="shared" si="13"/>
        <v>0.37179487179487181</v>
      </c>
      <c r="E101" s="36">
        <f t="shared" si="14"/>
        <v>0.43073047858942065</v>
      </c>
      <c r="F101" s="36">
        <f t="shared" si="15"/>
        <v>0.71948023922559967</v>
      </c>
      <c r="G101" s="36">
        <f t="shared" si="16"/>
        <v>6.4000000000000001E-2</v>
      </c>
      <c r="H101" s="36">
        <f t="shared" si="17"/>
        <v>0.08</v>
      </c>
      <c r="I101" s="36">
        <f t="shared" si="18"/>
        <v>0.20403022670025189</v>
      </c>
      <c r="J101" s="36">
        <f t="shared" si="19"/>
        <v>0.14105793450881612</v>
      </c>
      <c r="K101" s="12">
        <f t="shared" si="20"/>
        <v>0.49802705010064807</v>
      </c>
      <c r="L101" s="13">
        <f t="shared" si="21"/>
        <v>102.70716644682369</v>
      </c>
      <c r="M101" s="39">
        <v>397</v>
      </c>
      <c r="N101" s="39">
        <v>331</v>
      </c>
      <c r="O101" s="39">
        <v>46</v>
      </c>
      <c r="P101" s="39">
        <v>78</v>
      </c>
      <c r="Q101" s="39">
        <v>19</v>
      </c>
      <c r="R101" s="39">
        <v>2</v>
      </c>
      <c r="S101" s="39">
        <v>8</v>
      </c>
      <c r="T101" s="39">
        <v>53</v>
      </c>
      <c r="U101" s="39">
        <v>81</v>
      </c>
      <c r="V101" s="39">
        <v>125</v>
      </c>
      <c r="W101" s="39">
        <v>3</v>
      </c>
      <c r="X101" s="39">
        <v>5</v>
      </c>
      <c r="Y101" s="39">
        <v>5</v>
      </c>
      <c r="Z101" s="40"/>
    </row>
    <row r="102" spans="1:26" x14ac:dyDescent="0.2">
      <c r="A102" s="54" t="s">
        <v>35</v>
      </c>
      <c r="B102" s="36">
        <f t="shared" si="11"/>
        <v>0.287109375</v>
      </c>
      <c r="C102" s="36">
        <f t="shared" si="12"/>
        <v>0.36204744069912609</v>
      </c>
      <c r="D102" s="36">
        <f t="shared" si="13"/>
        <v>0.37209302325581395</v>
      </c>
      <c r="E102" s="36">
        <f t="shared" si="14"/>
        <v>0.46192259675405745</v>
      </c>
      <c r="F102" s="36">
        <f t="shared" si="15"/>
        <v>0.65945392685856341</v>
      </c>
      <c r="G102" s="36">
        <f t="shared" si="16"/>
        <v>8.6206896551724144E-2</v>
      </c>
      <c r="H102" s="36">
        <f t="shared" si="17"/>
        <v>2.4137931034482758E-2</v>
      </c>
      <c r="I102" s="36">
        <f t="shared" si="18"/>
        <v>0.26841448189762795</v>
      </c>
      <c r="J102" s="36">
        <f t="shared" si="19"/>
        <v>5.6179775280898875E-2</v>
      </c>
      <c r="K102" s="12">
        <f t="shared" si="20"/>
        <v>0.49793968223852092</v>
      </c>
      <c r="L102" s="13">
        <f t="shared" si="21"/>
        <v>102.68914873964134</v>
      </c>
      <c r="M102" s="39">
        <v>801</v>
      </c>
      <c r="N102" s="39">
        <v>749</v>
      </c>
      <c r="O102" s="39">
        <v>80</v>
      </c>
      <c r="P102" s="39">
        <v>172</v>
      </c>
      <c r="Q102" s="39">
        <v>35</v>
      </c>
      <c r="R102" s="39">
        <v>4</v>
      </c>
      <c r="S102" s="39">
        <v>25</v>
      </c>
      <c r="T102" s="39">
        <v>45</v>
      </c>
      <c r="U102" s="39">
        <v>215</v>
      </c>
      <c r="V102" s="39">
        <v>290</v>
      </c>
      <c r="W102" s="39">
        <v>0</v>
      </c>
      <c r="X102" s="39">
        <v>4</v>
      </c>
      <c r="Y102" s="39">
        <v>3</v>
      </c>
      <c r="Z102" s="40"/>
    </row>
    <row r="103" spans="1:26" x14ac:dyDescent="0.2">
      <c r="A103" s="54" t="s">
        <v>291</v>
      </c>
      <c r="B103" s="36">
        <f t="shared" si="11"/>
        <v>0.31952662721893493</v>
      </c>
      <c r="C103" s="36">
        <f t="shared" si="12"/>
        <v>0.33984375</v>
      </c>
      <c r="D103" s="36">
        <f t="shared" si="13"/>
        <v>0.28813559322033899</v>
      </c>
      <c r="E103" s="36">
        <f t="shared" si="14"/>
        <v>0.4375</v>
      </c>
      <c r="F103" s="36">
        <f t="shared" si="15"/>
        <v>0.73834858480527776</v>
      </c>
      <c r="G103" s="36">
        <f t="shared" si="16"/>
        <v>5.7471264367816091E-2</v>
      </c>
      <c r="H103" s="36">
        <f t="shared" si="17"/>
        <v>5.7471264367816091E-2</v>
      </c>
      <c r="I103" s="36">
        <f t="shared" si="18"/>
        <v>0.19921875</v>
      </c>
      <c r="J103" s="36">
        <f t="shared" si="19"/>
        <v>0.11328125</v>
      </c>
      <c r="K103" s="12">
        <f t="shared" si="20"/>
        <v>0.49771988010346535</v>
      </c>
      <c r="L103" s="13">
        <f t="shared" si="21"/>
        <v>102.64381936553215</v>
      </c>
      <c r="M103" s="39">
        <v>256</v>
      </c>
      <c r="N103" s="39">
        <v>222</v>
      </c>
      <c r="O103" s="39">
        <v>25</v>
      </c>
      <c r="P103" s="39">
        <v>59</v>
      </c>
      <c r="Q103" s="39">
        <v>11</v>
      </c>
      <c r="R103" s="39">
        <v>1</v>
      </c>
      <c r="S103" s="39">
        <v>5</v>
      </c>
      <c r="T103" s="39">
        <v>28</v>
      </c>
      <c r="U103" s="39">
        <v>51</v>
      </c>
      <c r="V103" s="39">
        <v>87</v>
      </c>
      <c r="W103" s="39">
        <v>1</v>
      </c>
      <c r="X103" s="39">
        <v>2</v>
      </c>
      <c r="Y103" s="39">
        <v>3</v>
      </c>
      <c r="Z103" s="40"/>
    </row>
    <row r="104" spans="1:26" x14ac:dyDescent="0.2">
      <c r="A104" s="54" t="s">
        <v>284</v>
      </c>
      <c r="B104" s="36">
        <f t="shared" si="11"/>
        <v>0.22784810126582278</v>
      </c>
      <c r="C104" s="36">
        <f t="shared" si="12"/>
        <v>0.31782945736434109</v>
      </c>
      <c r="D104" s="36">
        <f t="shared" si="13"/>
        <v>0.42222222222222222</v>
      </c>
      <c r="E104" s="36">
        <f t="shared" si="14"/>
        <v>0.41860465116279072</v>
      </c>
      <c r="F104" s="36">
        <f t="shared" si="15"/>
        <v>0.6784337200908499</v>
      </c>
      <c r="G104" s="36">
        <f t="shared" si="16"/>
        <v>0.10975609756097561</v>
      </c>
      <c r="H104" s="36">
        <f t="shared" si="17"/>
        <v>3.6585365853658534E-2</v>
      </c>
      <c r="I104" s="36">
        <f t="shared" si="18"/>
        <v>0.21705426356589147</v>
      </c>
      <c r="J104" s="36">
        <f t="shared" si="19"/>
        <v>0.13178294573643412</v>
      </c>
      <c r="K104" s="12">
        <f t="shared" si="20"/>
        <v>0.49765870660505201</v>
      </c>
      <c r="L104" s="13">
        <f t="shared" si="21"/>
        <v>102.63120367190184</v>
      </c>
      <c r="M104" s="39">
        <v>258</v>
      </c>
      <c r="N104" s="39">
        <v>221</v>
      </c>
      <c r="O104" s="39">
        <v>26</v>
      </c>
      <c r="P104" s="39">
        <v>45</v>
      </c>
      <c r="Q104" s="39">
        <v>10</v>
      </c>
      <c r="R104" s="39">
        <v>0</v>
      </c>
      <c r="S104" s="39">
        <v>9</v>
      </c>
      <c r="T104" s="39">
        <v>29</v>
      </c>
      <c r="U104" s="39">
        <v>56</v>
      </c>
      <c r="V104" s="39">
        <v>82</v>
      </c>
      <c r="W104" s="39">
        <v>5</v>
      </c>
      <c r="X104" s="39">
        <v>1</v>
      </c>
      <c r="Y104" s="39">
        <v>2</v>
      </c>
      <c r="Z104" s="40"/>
    </row>
    <row r="105" spans="1:26" x14ac:dyDescent="0.2">
      <c r="A105" s="54" t="s">
        <v>98</v>
      </c>
      <c r="B105" s="36">
        <f t="shared" si="11"/>
        <v>0.29145728643216079</v>
      </c>
      <c r="C105" s="36">
        <f t="shared" si="12"/>
        <v>0.33766233766233766</v>
      </c>
      <c r="D105" s="36">
        <f t="shared" si="13"/>
        <v>0.34351145038167941</v>
      </c>
      <c r="E105" s="36">
        <f t="shared" si="14"/>
        <v>0.45292207792207795</v>
      </c>
      <c r="F105" s="36">
        <f t="shared" si="15"/>
        <v>0.69277574689513099</v>
      </c>
      <c r="G105" s="36">
        <f t="shared" si="16"/>
        <v>7.2115384615384609E-2</v>
      </c>
      <c r="H105" s="36">
        <f t="shared" si="17"/>
        <v>3.3653846153846152E-2</v>
      </c>
      <c r="I105" s="36">
        <f t="shared" si="18"/>
        <v>0.22564935064935066</v>
      </c>
      <c r="J105" s="36">
        <f t="shared" si="19"/>
        <v>9.9025974025974031E-2</v>
      </c>
      <c r="K105" s="12">
        <f t="shared" si="20"/>
        <v>0.49756772020894191</v>
      </c>
      <c r="L105" s="13">
        <f t="shared" si="21"/>
        <v>102.61243972137389</v>
      </c>
      <c r="M105" s="39">
        <v>616</v>
      </c>
      <c r="N105" s="39">
        <v>548</v>
      </c>
      <c r="O105" s="39">
        <v>71</v>
      </c>
      <c r="P105" s="39">
        <v>131</v>
      </c>
      <c r="Q105" s="39">
        <v>28</v>
      </c>
      <c r="R105" s="39">
        <v>2</v>
      </c>
      <c r="S105" s="39">
        <v>15</v>
      </c>
      <c r="T105" s="39">
        <v>48</v>
      </c>
      <c r="U105" s="39">
        <v>139</v>
      </c>
      <c r="V105" s="39">
        <v>208</v>
      </c>
      <c r="W105" s="39">
        <v>13</v>
      </c>
      <c r="X105" s="39">
        <v>3</v>
      </c>
      <c r="Y105" s="39">
        <v>4</v>
      </c>
      <c r="Z105" s="40"/>
    </row>
    <row r="106" spans="1:26" x14ac:dyDescent="0.2">
      <c r="A106" s="54" t="s">
        <v>79</v>
      </c>
      <c r="B106" s="36">
        <f t="shared" si="11"/>
        <v>0.2696629213483146</v>
      </c>
      <c r="C106" s="36">
        <f t="shared" si="12"/>
        <v>0.33923303834808261</v>
      </c>
      <c r="D106" s="36">
        <f t="shared" si="13"/>
        <v>0.36690647482014388</v>
      </c>
      <c r="E106" s="36">
        <f t="shared" si="14"/>
        <v>0.45575221238938052</v>
      </c>
      <c r="F106" s="36">
        <f t="shared" si="15"/>
        <v>0.66792760985216937</v>
      </c>
      <c r="G106" s="36">
        <f t="shared" si="16"/>
        <v>8.2608695652173908E-2</v>
      </c>
      <c r="H106" s="36">
        <f t="shared" si="17"/>
        <v>1.3043478260869565E-2</v>
      </c>
      <c r="I106" s="36">
        <f t="shared" si="18"/>
        <v>0.22566371681415928</v>
      </c>
      <c r="J106" s="36">
        <f t="shared" si="19"/>
        <v>8.8495575221238937E-2</v>
      </c>
      <c r="K106" s="12">
        <f t="shared" si="20"/>
        <v>0.49742706600998549</v>
      </c>
      <c r="L106" s="13">
        <f t="shared" si="21"/>
        <v>102.58343287481655</v>
      </c>
      <c r="M106" s="39">
        <v>678</v>
      </c>
      <c r="N106" s="39">
        <v>615</v>
      </c>
      <c r="O106" s="39">
        <v>79</v>
      </c>
      <c r="P106" s="39">
        <v>139</v>
      </c>
      <c r="Q106" s="39">
        <v>30</v>
      </c>
      <c r="R106" s="39">
        <v>2</v>
      </c>
      <c r="S106" s="39">
        <v>19</v>
      </c>
      <c r="T106" s="39">
        <v>57</v>
      </c>
      <c r="U106" s="39">
        <v>153</v>
      </c>
      <c r="V106" s="39">
        <v>230</v>
      </c>
      <c r="W106" s="39">
        <v>3</v>
      </c>
      <c r="X106" s="39">
        <v>1</v>
      </c>
      <c r="Y106" s="39">
        <v>2</v>
      </c>
      <c r="Z106" s="40"/>
    </row>
    <row r="107" spans="1:26" x14ac:dyDescent="0.2">
      <c r="A107" s="54" t="s">
        <v>36</v>
      </c>
      <c r="B107" s="36">
        <f t="shared" si="11"/>
        <v>0.30769230769230771</v>
      </c>
      <c r="C107" s="36">
        <f t="shared" si="12"/>
        <v>0.35588972431077692</v>
      </c>
      <c r="D107" s="36">
        <f t="shared" si="13"/>
        <v>0.38728323699421963</v>
      </c>
      <c r="E107" s="36">
        <f t="shared" si="14"/>
        <v>0.44736842105263158</v>
      </c>
      <c r="F107" s="36">
        <f t="shared" si="15"/>
        <v>0.67372203586578916</v>
      </c>
      <c r="G107" s="36">
        <f t="shared" si="16"/>
        <v>7.3943661971830985E-2</v>
      </c>
      <c r="H107" s="36">
        <f t="shared" si="17"/>
        <v>2.464788732394366E-2</v>
      </c>
      <c r="I107" s="36">
        <f t="shared" si="18"/>
        <v>0.2832080200501253</v>
      </c>
      <c r="J107" s="36">
        <f t="shared" si="19"/>
        <v>7.0175438596491224E-2</v>
      </c>
      <c r="K107" s="12">
        <f t="shared" si="20"/>
        <v>0.49692467712502664</v>
      </c>
      <c r="L107" s="13">
        <f t="shared" si="21"/>
        <v>102.47982617550559</v>
      </c>
      <c r="M107" s="39">
        <v>798</v>
      </c>
      <c r="N107" s="39">
        <v>735</v>
      </c>
      <c r="O107" s="39">
        <v>73</v>
      </c>
      <c r="P107" s="39">
        <v>173</v>
      </c>
      <c r="Q107" s="39">
        <v>44</v>
      </c>
      <c r="R107" s="39">
        <v>2</v>
      </c>
      <c r="S107" s="39">
        <v>21</v>
      </c>
      <c r="T107" s="39">
        <v>46</v>
      </c>
      <c r="U107" s="39">
        <v>226</v>
      </c>
      <c r="V107" s="39">
        <v>284</v>
      </c>
      <c r="W107" s="39">
        <v>10</v>
      </c>
      <c r="X107" s="39">
        <v>1</v>
      </c>
      <c r="Y107" s="39">
        <v>6</v>
      </c>
      <c r="Z107" s="40"/>
    </row>
    <row r="108" spans="1:26" x14ac:dyDescent="0.2">
      <c r="A108" s="54" t="s">
        <v>300</v>
      </c>
      <c r="B108" s="36">
        <f t="shared" si="11"/>
        <v>0.33766233766233766</v>
      </c>
      <c r="C108" s="36">
        <f t="shared" si="12"/>
        <v>0.3611111111111111</v>
      </c>
      <c r="D108" s="36">
        <f t="shared" si="13"/>
        <v>0.30508474576271188</v>
      </c>
      <c r="E108" s="36">
        <f t="shared" si="14"/>
        <v>0.46825396825396826</v>
      </c>
      <c r="F108" s="36">
        <f t="shared" si="15"/>
        <v>0.69901428767687868</v>
      </c>
      <c r="G108" s="36">
        <f t="shared" si="16"/>
        <v>7.6923076923076927E-2</v>
      </c>
      <c r="H108" s="36">
        <f t="shared" si="17"/>
        <v>2.197802197802198E-2</v>
      </c>
      <c r="I108" s="36">
        <f t="shared" si="18"/>
        <v>0.2857142857142857</v>
      </c>
      <c r="J108" s="36">
        <f t="shared" si="19"/>
        <v>7.1428571428571425E-2</v>
      </c>
      <c r="K108" s="12">
        <f t="shared" si="20"/>
        <v>0.4968652784420331</v>
      </c>
      <c r="L108" s="13">
        <f t="shared" si="21"/>
        <v>102.46757649866633</v>
      </c>
      <c r="M108" s="39">
        <v>252</v>
      </c>
      <c r="N108" s="39">
        <v>232</v>
      </c>
      <c r="O108" s="39">
        <v>27</v>
      </c>
      <c r="P108" s="39">
        <v>59</v>
      </c>
      <c r="Q108" s="39">
        <v>11</v>
      </c>
      <c r="R108" s="39">
        <v>0</v>
      </c>
      <c r="S108" s="39">
        <v>7</v>
      </c>
      <c r="T108" s="39">
        <v>17</v>
      </c>
      <c r="U108" s="39">
        <v>72</v>
      </c>
      <c r="V108" s="39">
        <v>91</v>
      </c>
      <c r="W108" s="39">
        <v>1</v>
      </c>
      <c r="X108" s="39">
        <v>1</v>
      </c>
      <c r="Y108" s="39">
        <v>1</v>
      </c>
      <c r="Z108" s="40"/>
    </row>
    <row r="109" spans="1:26" x14ac:dyDescent="0.2">
      <c r="A109" s="54" t="s">
        <v>93</v>
      </c>
      <c r="B109" s="36">
        <f t="shared" si="11"/>
        <v>0.30310262529832938</v>
      </c>
      <c r="C109" s="36">
        <f t="shared" si="12"/>
        <v>0.36261980830670926</v>
      </c>
      <c r="D109" s="36">
        <f t="shared" si="13"/>
        <v>0.29655172413793102</v>
      </c>
      <c r="E109" s="36">
        <f t="shared" si="14"/>
        <v>0.46485623003194887</v>
      </c>
      <c r="F109" s="36">
        <f t="shared" si="15"/>
        <v>0.70038260869565216</v>
      </c>
      <c r="G109" s="36">
        <f t="shared" si="16"/>
        <v>7.9295154185022032E-2</v>
      </c>
      <c r="H109" s="36">
        <f t="shared" si="17"/>
        <v>2.2026431718061675E-2</v>
      </c>
      <c r="I109" s="36">
        <f t="shared" si="18"/>
        <v>0.2268370607028754</v>
      </c>
      <c r="J109" s="36">
        <f t="shared" si="19"/>
        <v>7.3482428115015971E-2</v>
      </c>
      <c r="K109" s="12">
        <f t="shared" si="20"/>
        <v>0.49685343297554202</v>
      </c>
      <c r="L109" s="13">
        <f t="shared" si="21"/>
        <v>102.46513363075726</v>
      </c>
      <c r="M109" s="39">
        <v>626</v>
      </c>
      <c r="N109" s="39">
        <v>575</v>
      </c>
      <c r="O109" s="39">
        <v>64</v>
      </c>
      <c r="P109" s="39">
        <v>145</v>
      </c>
      <c r="Q109" s="39">
        <v>22</v>
      </c>
      <c r="R109" s="39">
        <v>3</v>
      </c>
      <c r="S109" s="39">
        <v>18</v>
      </c>
      <c r="T109" s="39">
        <v>46</v>
      </c>
      <c r="U109" s="39">
        <v>142</v>
      </c>
      <c r="V109" s="39">
        <v>227</v>
      </c>
      <c r="W109" s="39">
        <v>0</v>
      </c>
      <c r="X109" s="39">
        <v>1</v>
      </c>
      <c r="Y109" s="39">
        <v>4</v>
      </c>
      <c r="Z109" s="40"/>
    </row>
    <row r="110" spans="1:26" x14ac:dyDescent="0.2">
      <c r="A110" s="54" t="s">
        <v>90</v>
      </c>
      <c r="B110" s="36">
        <f t="shared" si="11"/>
        <v>0.29705215419501135</v>
      </c>
      <c r="C110" s="36">
        <f t="shared" si="12"/>
        <v>0.34423676012461057</v>
      </c>
      <c r="D110" s="36">
        <f t="shared" si="13"/>
        <v>0.31724137931034485</v>
      </c>
      <c r="E110" s="36">
        <f t="shared" si="14"/>
        <v>0.45794392523364486</v>
      </c>
      <c r="F110" s="36">
        <f t="shared" si="15"/>
        <v>0.7145189462207685</v>
      </c>
      <c r="G110" s="36">
        <f t="shared" si="16"/>
        <v>6.3348416289592757E-2</v>
      </c>
      <c r="H110" s="36">
        <f t="shared" si="17"/>
        <v>5.4298642533936653E-2</v>
      </c>
      <c r="I110" s="36">
        <f t="shared" si="18"/>
        <v>0.1822429906542056</v>
      </c>
      <c r="J110" s="36">
        <f t="shared" si="19"/>
        <v>9.5015576323987536E-2</v>
      </c>
      <c r="K110" s="12">
        <f t="shared" si="20"/>
        <v>0.49646352877871486</v>
      </c>
      <c r="L110" s="13">
        <f t="shared" si="21"/>
        <v>102.38472443363887</v>
      </c>
      <c r="M110" s="39">
        <v>642</v>
      </c>
      <c r="N110" s="39">
        <v>568</v>
      </c>
      <c r="O110" s="39">
        <v>73</v>
      </c>
      <c r="P110" s="39">
        <v>145</v>
      </c>
      <c r="Q110" s="39">
        <v>30</v>
      </c>
      <c r="R110" s="39">
        <v>2</v>
      </c>
      <c r="S110" s="39">
        <v>14</v>
      </c>
      <c r="T110" s="39">
        <v>52</v>
      </c>
      <c r="U110" s="39">
        <v>117</v>
      </c>
      <c r="V110" s="39">
        <v>221</v>
      </c>
      <c r="W110" s="39">
        <v>9</v>
      </c>
      <c r="X110" s="39">
        <v>8</v>
      </c>
      <c r="Y110" s="39">
        <v>4</v>
      </c>
      <c r="Z110" s="40"/>
    </row>
    <row r="111" spans="1:26" x14ac:dyDescent="0.2">
      <c r="A111" s="54" t="s">
        <v>214</v>
      </c>
      <c r="B111" s="36">
        <f t="shared" si="11"/>
        <v>0.29648241206030151</v>
      </c>
      <c r="C111" s="36">
        <f t="shared" si="12"/>
        <v>0.36842105263157893</v>
      </c>
      <c r="D111" s="36">
        <f t="shared" si="13"/>
        <v>0.33333333333333331</v>
      </c>
      <c r="E111" s="36">
        <f t="shared" si="14"/>
        <v>0.47039473684210525</v>
      </c>
      <c r="F111" s="36">
        <f t="shared" si="15"/>
        <v>0.69139072847682126</v>
      </c>
      <c r="G111" s="36">
        <f t="shared" si="16"/>
        <v>8.9285714285714288E-2</v>
      </c>
      <c r="H111" s="36">
        <f t="shared" si="17"/>
        <v>4.4642857142857144E-2</v>
      </c>
      <c r="I111" s="36">
        <f t="shared" si="18"/>
        <v>0.24342105263157895</v>
      </c>
      <c r="J111" s="36">
        <f t="shared" si="19"/>
        <v>6.25E-2</v>
      </c>
      <c r="K111" s="12">
        <f t="shared" si="20"/>
        <v>0.49641806340331884</v>
      </c>
      <c r="L111" s="13">
        <f t="shared" si="21"/>
        <v>102.37534819618868</v>
      </c>
      <c r="M111" s="39">
        <v>304</v>
      </c>
      <c r="N111" s="39">
        <v>280</v>
      </c>
      <c r="O111" s="39">
        <v>31</v>
      </c>
      <c r="P111" s="39">
        <v>69</v>
      </c>
      <c r="Q111" s="39">
        <v>13</v>
      </c>
      <c r="R111" s="39">
        <v>0</v>
      </c>
      <c r="S111" s="39">
        <v>10</v>
      </c>
      <c r="T111" s="39">
        <v>19</v>
      </c>
      <c r="U111" s="39">
        <v>74</v>
      </c>
      <c r="V111" s="39">
        <v>112</v>
      </c>
      <c r="W111" s="39">
        <v>0</v>
      </c>
      <c r="X111" s="39">
        <v>2</v>
      </c>
      <c r="Y111" s="39">
        <v>3</v>
      </c>
      <c r="Z111" s="40"/>
    </row>
    <row r="112" spans="1:26" x14ac:dyDescent="0.2">
      <c r="A112" s="54" t="s">
        <v>24</v>
      </c>
      <c r="B112" s="36">
        <f t="shared" si="11"/>
        <v>0.3098106712564544</v>
      </c>
      <c r="C112" s="36">
        <f t="shared" si="12"/>
        <v>0.35851318944844124</v>
      </c>
      <c r="D112" s="36">
        <f t="shared" si="13"/>
        <v>0.27363184079601988</v>
      </c>
      <c r="E112" s="36">
        <f t="shared" si="14"/>
        <v>0.45683453237410071</v>
      </c>
      <c r="F112" s="36">
        <f t="shared" si="15"/>
        <v>0.7149304178704281</v>
      </c>
      <c r="G112" s="36">
        <f t="shared" si="16"/>
        <v>7.0234113712374577E-2</v>
      </c>
      <c r="H112" s="36">
        <f t="shared" si="17"/>
        <v>1.3377926421404682E-2</v>
      </c>
      <c r="I112" s="36">
        <f t="shared" si="18"/>
        <v>0.19664268585131894</v>
      </c>
      <c r="J112" s="36">
        <f t="shared" si="19"/>
        <v>8.1534772182254203E-2</v>
      </c>
      <c r="K112" s="12">
        <f t="shared" si="20"/>
        <v>0.49617578677530894</v>
      </c>
      <c r="L112" s="13">
        <f t="shared" si="21"/>
        <v>102.32538395036275</v>
      </c>
      <c r="M112" s="39">
        <v>834</v>
      </c>
      <c r="N112" s="39">
        <v>762</v>
      </c>
      <c r="O112" s="39">
        <v>82</v>
      </c>
      <c r="P112" s="39">
        <v>201</v>
      </c>
      <c r="Q112" s="39">
        <v>33</v>
      </c>
      <c r="R112" s="39">
        <v>1</v>
      </c>
      <c r="S112" s="39">
        <v>21</v>
      </c>
      <c r="T112" s="39">
        <v>62</v>
      </c>
      <c r="U112" s="39">
        <v>164</v>
      </c>
      <c r="V112" s="39">
        <v>299</v>
      </c>
      <c r="W112" s="39">
        <v>6</v>
      </c>
      <c r="X112" s="39">
        <v>0</v>
      </c>
      <c r="Y112" s="39">
        <v>4</v>
      </c>
      <c r="Z112" s="40"/>
    </row>
    <row r="113" spans="1:26" x14ac:dyDescent="0.2">
      <c r="A113" s="54" t="s">
        <v>16</v>
      </c>
      <c r="B113" s="36">
        <f t="shared" si="11"/>
        <v>0.24662162162162163</v>
      </c>
      <c r="C113" s="36">
        <f t="shared" si="12"/>
        <v>0.35648148148148145</v>
      </c>
      <c r="D113" s="36">
        <f t="shared" si="13"/>
        <v>0.3615819209039548</v>
      </c>
      <c r="E113" s="36">
        <f t="shared" si="14"/>
        <v>0.4548611111111111</v>
      </c>
      <c r="F113" s="36">
        <f t="shared" si="15"/>
        <v>0.67823701742069453</v>
      </c>
      <c r="G113" s="36">
        <f t="shared" si="16"/>
        <v>0.10064935064935066</v>
      </c>
      <c r="H113" s="36">
        <f t="shared" si="17"/>
        <v>2.5974025974025976E-2</v>
      </c>
      <c r="I113" s="36">
        <f t="shared" si="18"/>
        <v>0.19328703703703703</v>
      </c>
      <c r="J113" s="36">
        <f t="shared" si="19"/>
        <v>7.9861111111111105E-2</v>
      </c>
      <c r="K113" s="12">
        <f t="shared" si="20"/>
        <v>0.4960086038483888</v>
      </c>
      <c r="L113" s="13">
        <f t="shared" si="21"/>
        <v>102.29090613495335</v>
      </c>
      <c r="M113" s="39">
        <v>864</v>
      </c>
      <c r="N113" s="39">
        <v>786</v>
      </c>
      <c r="O113" s="39">
        <v>85</v>
      </c>
      <c r="P113" s="39">
        <v>177</v>
      </c>
      <c r="Q113" s="39">
        <v>28</v>
      </c>
      <c r="R113" s="39">
        <v>5</v>
      </c>
      <c r="S113" s="39">
        <v>31</v>
      </c>
      <c r="T113" s="39">
        <v>61</v>
      </c>
      <c r="U113" s="39">
        <v>167</v>
      </c>
      <c r="V113" s="39">
        <v>308</v>
      </c>
      <c r="W113" s="39">
        <v>8</v>
      </c>
      <c r="X113" s="39">
        <v>4</v>
      </c>
      <c r="Y113" s="39">
        <v>4</v>
      </c>
      <c r="Z113" s="40"/>
    </row>
    <row r="114" spans="1:26" x14ac:dyDescent="0.2">
      <c r="A114" s="54" t="s">
        <v>142</v>
      </c>
      <c r="B114" s="36">
        <f t="shared" si="11"/>
        <v>0.3377049180327869</v>
      </c>
      <c r="C114" s="36">
        <f t="shared" si="12"/>
        <v>0.36876355748373102</v>
      </c>
      <c r="D114" s="36">
        <f t="shared" si="13"/>
        <v>0.2831858407079646</v>
      </c>
      <c r="E114" s="36">
        <f t="shared" si="14"/>
        <v>0.47071583514099785</v>
      </c>
      <c r="F114" s="36">
        <f t="shared" si="15"/>
        <v>0.71590413943355125</v>
      </c>
      <c r="G114" s="36">
        <f t="shared" si="16"/>
        <v>5.8823529411764705E-2</v>
      </c>
      <c r="H114" s="36">
        <f t="shared" si="17"/>
        <v>2.3529411764705882E-2</v>
      </c>
      <c r="I114" s="36">
        <f t="shared" si="18"/>
        <v>0.24295010845986983</v>
      </c>
      <c r="J114" s="36">
        <f t="shared" si="19"/>
        <v>6.9414316702819959E-2</v>
      </c>
      <c r="K114" s="12">
        <f t="shared" si="20"/>
        <v>0.49572921118879193</v>
      </c>
      <c r="L114" s="13">
        <f t="shared" si="21"/>
        <v>102.23328752088925</v>
      </c>
      <c r="M114" s="39">
        <v>461</v>
      </c>
      <c r="N114" s="39">
        <v>425</v>
      </c>
      <c r="O114" s="39">
        <v>47</v>
      </c>
      <c r="P114" s="39">
        <v>113</v>
      </c>
      <c r="Q114" s="39">
        <v>17</v>
      </c>
      <c r="R114" s="39">
        <v>5</v>
      </c>
      <c r="S114" s="39">
        <v>10</v>
      </c>
      <c r="T114" s="39">
        <v>30</v>
      </c>
      <c r="U114" s="39">
        <v>112</v>
      </c>
      <c r="V114" s="39">
        <v>170</v>
      </c>
      <c r="W114" s="39">
        <v>2</v>
      </c>
      <c r="X114" s="39">
        <v>2</v>
      </c>
      <c r="Y114" s="39">
        <v>2</v>
      </c>
      <c r="Z114" s="40"/>
    </row>
    <row r="115" spans="1:26" x14ac:dyDescent="0.2">
      <c r="A115" s="54" t="s">
        <v>45</v>
      </c>
      <c r="B115" s="36">
        <f t="shared" si="11"/>
        <v>0.24849699398797595</v>
      </c>
      <c r="C115" s="36">
        <f t="shared" si="12"/>
        <v>0.34407216494845361</v>
      </c>
      <c r="D115" s="36">
        <f t="shared" si="13"/>
        <v>0.36423841059602646</v>
      </c>
      <c r="E115" s="36">
        <f t="shared" si="14"/>
        <v>0.44716494845360827</v>
      </c>
      <c r="F115" s="36">
        <f t="shared" si="15"/>
        <v>0.70657406478788487</v>
      </c>
      <c r="G115" s="36">
        <f t="shared" si="16"/>
        <v>0.10112359550561797</v>
      </c>
      <c r="H115" s="36">
        <f t="shared" si="17"/>
        <v>4.49438202247191E-2</v>
      </c>
      <c r="I115" s="36">
        <f t="shared" si="18"/>
        <v>0.19716494845360824</v>
      </c>
      <c r="J115" s="36">
        <f t="shared" si="19"/>
        <v>0.1134020618556701</v>
      </c>
      <c r="K115" s="12">
        <f t="shared" si="20"/>
        <v>0.49530984604930661</v>
      </c>
      <c r="L115" s="13">
        <f t="shared" si="21"/>
        <v>102.14680264988793</v>
      </c>
      <c r="M115" s="39">
        <v>776</v>
      </c>
      <c r="N115" s="39">
        <v>676</v>
      </c>
      <c r="O115" s="39">
        <v>80</v>
      </c>
      <c r="P115" s="39">
        <v>151</v>
      </c>
      <c r="Q115" s="39">
        <v>21</v>
      </c>
      <c r="R115" s="39">
        <v>7</v>
      </c>
      <c r="S115" s="39">
        <v>27</v>
      </c>
      <c r="T115" s="39">
        <v>78</v>
      </c>
      <c r="U115" s="39">
        <v>153</v>
      </c>
      <c r="V115" s="39">
        <v>267</v>
      </c>
      <c r="W115" s="39">
        <v>10</v>
      </c>
      <c r="X115" s="39">
        <v>9</v>
      </c>
      <c r="Y115" s="39">
        <v>3</v>
      </c>
      <c r="Z115" s="40"/>
    </row>
    <row r="116" spans="1:26" x14ac:dyDescent="0.2">
      <c r="A116" s="54" t="s">
        <v>101</v>
      </c>
      <c r="B116" s="36">
        <f t="shared" si="11"/>
        <v>0.31325301204819278</v>
      </c>
      <c r="C116" s="36">
        <f t="shared" si="12"/>
        <v>0.36288998357963875</v>
      </c>
      <c r="D116" s="36">
        <f t="shared" si="13"/>
        <v>0.31468531468531469</v>
      </c>
      <c r="E116" s="36">
        <f t="shared" si="14"/>
        <v>0.47290640394088668</v>
      </c>
      <c r="F116" s="36">
        <f t="shared" si="15"/>
        <v>0.70925647541668169</v>
      </c>
      <c r="G116" s="36">
        <f t="shared" si="16"/>
        <v>5.8823529411764705E-2</v>
      </c>
      <c r="H116" s="36">
        <f t="shared" si="17"/>
        <v>3.6199095022624438E-2</v>
      </c>
      <c r="I116" s="36">
        <f t="shared" si="18"/>
        <v>0.2134646962233169</v>
      </c>
      <c r="J116" s="36">
        <f t="shared" si="19"/>
        <v>7.3891625615763554E-2</v>
      </c>
      <c r="K116" s="12">
        <f t="shared" si="20"/>
        <v>0.49508084850725292</v>
      </c>
      <c r="L116" s="13">
        <f t="shared" si="21"/>
        <v>102.09957692457267</v>
      </c>
      <c r="M116" s="39">
        <v>609</v>
      </c>
      <c r="N116" s="39">
        <v>556</v>
      </c>
      <c r="O116" s="39">
        <v>67</v>
      </c>
      <c r="P116" s="39">
        <v>143</v>
      </c>
      <c r="Q116" s="39">
        <v>25</v>
      </c>
      <c r="R116" s="39">
        <v>7</v>
      </c>
      <c r="S116" s="39">
        <v>13</v>
      </c>
      <c r="T116" s="39">
        <v>41</v>
      </c>
      <c r="U116" s="39">
        <v>130</v>
      </c>
      <c r="V116" s="39">
        <v>221</v>
      </c>
      <c r="W116" s="39">
        <v>4</v>
      </c>
      <c r="X116" s="39">
        <v>6</v>
      </c>
      <c r="Y116" s="39">
        <v>2</v>
      </c>
      <c r="Z116" s="40"/>
    </row>
    <row r="117" spans="1:26" x14ac:dyDescent="0.2">
      <c r="A117" s="54" t="s">
        <v>17</v>
      </c>
      <c r="B117" s="36">
        <f t="shared" si="11"/>
        <v>0.28679245283018867</v>
      </c>
      <c r="C117" s="36">
        <f t="shared" si="12"/>
        <v>0.351981351981352</v>
      </c>
      <c r="D117" s="36">
        <f t="shared" si="13"/>
        <v>0.36312849162011174</v>
      </c>
      <c r="E117" s="36">
        <f t="shared" si="14"/>
        <v>0.46037296037296038</v>
      </c>
      <c r="F117" s="36">
        <f t="shared" si="15"/>
        <v>0.69365360902392648</v>
      </c>
      <c r="G117" s="36">
        <f t="shared" si="16"/>
        <v>8.9403973509933773E-2</v>
      </c>
      <c r="H117" s="36">
        <f t="shared" si="17"/>
        <v>1.9867549668874173E-2</v>
      </c>
      <c r="I117" s="36">
        <f t="shared" si="18"/>
        <v>0.2529137529137529</v>
      </c>
      <c r="J117" s="36">
        <f t="shared" si="19"/>
        <v>9.2074592074592079E-2</v>
      </c>
      <c r="K117" s="12">
        <f t="shared" si="20"/>
        <v>0.49485334445620649</v>
      </c>
      <c r="L117" s="13">
        <f t="shared" si="21"/>
        <v>102.05265919905268</v>
      </c>
      <c r="M117" s="39">
        <v>858</v>
      </c>
      <c r="N117" s="39">
        <v>772</v>
      </c>
      <c r="O117" s="39">
        <v>93</v>
      </c>
      <c r="P117" s="39">
        <v>179</v>
      </c>
      <c r="Q117" s="39">
        <v>34</v>
      </c>
      <c r="R117" s="39">
        <v>4</v>
      </c>
      <c r="S117" s="39">
        <v>27</v>
      </c>
      <c r="T117" s="39">
        <v>71</v>
      </c>
      <c r="U117" s="39">
        <v>217</v>
      </c>
      <c r="V117" s="39">
        <v>302</v>
      </c>
      <c r="W117" s="39">
        <v>8</v>
      </c>
      <c r="X117" s="39">
        <v>4</v>
      </c>
      <c r="Y117" s="39">
        <v>2</v>
      </c>
      <c r="Z117" s="40"/>
    </row>
    <row r="118" spans="1:26" x14ac:dyDescent="0.2">
      <c r="A118" s="54" t="s">
        <v>187</v>
      </c>
      <c r="B118" s="36">
        <f t="shared" si="11"/>
        <v>0.34418604651162793</v>
      </c>
      <c r="C118" s="36">
        <f t="shared" si="12"/>
        <v>0.3569230769230769</v>
      </c>
      <c r="D118" s="36">
        <f t="shared" si="13"/>
        <v>0.27500000000000002</v>
      </c>
      <c r="E118" s="36">
        <f t="shared" si="14"/>
        <v>0.4646153846153846</v>
      </c>
      <c r="F118" s="36">
        <f t="shared" si="15"/>
        <v>0.73572181243414114</v>
      </c>
      <c r="G118" s="36">
        <f t="shared" si="16"/>
        <v>5.1724137931034482E-2</v>
      </c>
      <c r="H118" s="36">
        <f t="shared" si="17"/>
        <v>2.5862068965517241E-2</v>
      </c>
      <c r="I118" s="36">
        <f t="shared" si="18"/>
        <v>0.22769230769230769</v>
      </c>
      <c r="J118" s="36">
        <f t="shared" si="19"/>
        <v>9.2307692307692313E-2</v>
      </c>
      <c r="K118" s="12">
        <f t="shared" si="20"/>
        <v>0.49483032001948951</v>
      </c>
      <c r="L118" s="13">
        <f t="shared" si="21"/>
        <v>102.04791091348515</v>
      </c>
      <c r="M118" s="39">
        <v>325</v>
      </c>
      <c r="N118" s="39">
        <v>292</v>
      </c>
      <c r="O118" s="39">
        <v>35</v>
      </c>
      <c r="P118" s="39">
        <v>80</v>
      </c>
      <c r="Q118" s="39">
        <v>14</v>
      </c>
      <c r="R118" s="39">
        <v>2</v>
      </c>
      <c r="S118" s="39">
        <v>6</v>
      </c>
      <c r="T118" s="39">
        <v>25</v>
      </c>
      <c r="U118" s="39">
        <v>74</v>
      </c>
      <c r="V118" s="39">
        <v>116</v>
      </c>
      <c r="W118" s="39">
        <v>5</v>
      </c>
      <c r="X118" s="39">
        <v>0</v>
      </c>
      <c r="Y118" s="39">
        <v>3</v>
      </c>
      <c r="Z118" s="40"/>
    </row>
    <row r="119" spans="1:26" x14ac:dyDescent="0.2">
      <c r="A119" s="54" t="s">
        <v>206</v>
      </c>
      <c r="B119" s="36">
        <f t="shared" si="11"/>
        <v>0.32710280373831774</v>
      </c>
      <c r="C119" s="36">
        <f t="shared" si="12"/>
        <v>0.37419354838709679</v>
      </c>
      <c r="D119" s="36">
        <f t="shared" si="13"/>
        <v>0.24050632911392406</v>
      </c>
      <c r="E119" s="36">
        <f t="shared" si="14"/>
        <v>0.50645161290322582</v>
      </c>
      <c r="F119" s="36">
        <f t="shared" si="15"/>
        <v>0.72133328822886011</v>
      </c>
      <c r="G119" s="36">
        <f t="shared" si="16"/>
        <v>7.7586206896551727E-2</v>
      </c>
      <c r="H119" s="36">
        <f t="shared" si="17"/>
        <v>3.4482758620689655E-2</v>
      </c>
      <c r="I119" s="36">
        <f t="shared" si="18"/>
        <v>0.21612903225806451</v>
      </c>
      <c r="J119" s="36">
        <f t="shared" si="19"/>
        <v>6.1290322580645158E-2</v>
      </c>
      <c r="K119" s="12">
        <f t="shared" si="20"/>
        <v>0.49480426697852214</v>
      </c>
      <c r="L119" s="13">
        <f t="shared" si="21"/>
        <v>102.04253804465296</v>
      </c>
      <c r="M119" s="39">
        <v>310</v>
      </c>
      <c r="N119" s="39">
        <v>287</v>
      </c>
      <c r="O119" s="39">
        <v>41</v>
      </c>
      <c r="P119" s="39">
        <v>79</v>
      </c>
      <c r="Q119" s="39">
        <v>10</v>
      </c>
      <c r="R119" s="39">
        <v>0</v>
      </c>
      <c r="S119" s="39">
        <v>9</v>
      </c>
      <c r="T119" s="39">
        <v>18</v>
      </c>
      <c r="U119" s="39">
        <v>67</v>
      </c>
      <c r="V119" s="39">
        <v>116</v>
      </c>
      <c r="W119" s="39">
        <v>1</v>
      </c>
      <c r="X119" s="39">
        <v>1</v>
      </c>
      <c r="Y119" s="39">
        <v>3</v>
      </c>
      <c r="Z119" s="40"/>
    </row>
    <row r="120" spans="1:26" x14ac:dyDescent="0.2">
      <c r="A120" s="54" t="s">
        <v>198</v>
      </c>
      <c r="B120" s="36">
        <f t="shared" si="11"/>
        <v>0.33183856502242154</v>
      </c>
      <c r="C120" s="36">
        <f t="shared" si="12"/>
        <v>0.35126582278481011</v>
      </c>
      <c r="D120" s="36">
        <f t="shared" si="13"/>
        <v>0.28205128205128205</v>
      </c>
      <c r="E120" s="36">
        <f t="shared" si="14"/>
        <v>0.49683544303797467</v>
      </c>
      <c r="F120" s="36">
        <f t="shared" si="15"/>
        <v>0.74832775919732442</v>
      </c>
      <c r="G120" s="36">
        <f t="shared" si="16"/>
        <v>3.6036036036036036E-2</v>
      </c>
      <c r="H120" s="36">
        <f t="shared" si="17"/>
        <v>8.1081081081081086E-2</v>
      </c>
      <c r="I120" s="36">
        <f t="shared" si="18"/>
        <v>0.17405063291139242</v>
      </c>
      <c r="J120" s="36">
        <f t="shared" si="19"/>
        <v>9.49367088607595E-2</v>
      </c>
      <c r="K120" s="12">
        <f t="shared" si="20"/>
        <v>0.49386353333560667</v>
      </c>
      <c r="L120" s="13">
        <f t="shared" si="21"/>
        <v>101.84853234390734</v>
      </c>
      <c r="M120" s="39">
        <v>316</v>
      </c>
      <c r="N120" s="39">
        <v>276</v>
      </c>
      <c r="O120" s="39">
        <v>46</v>
      </c>
      <c r="P120" s="39">
        <v>78</v>
      </c>
      <c r="Q120" s="39">
        <v>15</v>
      </c>
      <c r="R120" s="39">
        <v>3</v>
      </c>
      <c r="S120" s="39">
        <v>4</v>
      </c>
      <c r="T120" s="39">
        <v>27</v>
      </c>
      <c r="U120" s="39">
        <v>55</v>
      </c>
      <c r="V120" s="39">
        <v>111</v>
      </c>
      <c r="W120" s="39">
        <v>3</v>
      </c>
      <c r="X120" s="39">
        <v>3</v>
      </c>
      <c r="Y120" s="39">
        <v>6</v>
      </c>
      <c r="Z120" s="40"/>
    </row>
    <row r="121" spans="1:26" x14ac:dyDescent="0.2">
      <c r="A121" s="54" t="s">
        <v>161</v>
      </c>
      <c r="B121" s="36">
        <f t="shared" si="11"/>
        <v>0.3046875</v>
      </c>
      <c r="C121" s="36">
        <f t="shared" si="12"/>
        <v>0.34693877551020408</v>
      </c>
      <c r="D121" s="36">
        <f t="shared" si="13"/>
        <v>0.33333333333333331</v>
      </c>
      <c r="E121" s="36">
        <f t="shared" si="14"/>
        <v>0.48724489795918369</v>
      </c>
      <c r="F121" s="36">
        <f t="shared" si="15"/>
        <v>0.72555030091360817</v>
      </c>
      <c r="G121" s="36">
        <f t="shared" si="16"/>
        <v>6.6176470588235295E-2</v>
      </c>
      <c r="H121" s="36">
        <f t="shared" si="17"/>
        <v>5.8823529411764705E-2</v>
      </c>
      <c r="I121" s="36">
        <f t="shared" si="18"/>
        <v>0.21173469387755103</v>
      </c>
      <c r="J121" s="36">
        <f t="shared" si="19"/>
        <v>0.10459183673469388</v>
      </c>
      <c r="K121" s="12">
        <f t="shared" si="20"/>
        <v>0.49321206279652852</v>
      </c>
      <c r="L121" s="13">
        <f t="shared" si="21"/>
        <v>101.71418082007186</v>
      </c>
      <c r="M121" s="39">
        <v>392</v>
      </c>
      <c r="N121" s="39">
        <v>343</v>
      </c>
      <c r="O121" s="39">
        <v>55</v>
      </c>
      <c r="P121" s="39">
        <v>87</v>
      </c>
      <c r="Q121" s="39">
        <v>18</v>
      </c>
      <c r="R121" s="39">
        <v>2</v>
      </c>
      <c r="S121" s="39">
        <v>9</v>
      </c>
      <c r="T121" s="39">
        <v>38</v>
      </c>
      <c r="U121" s="39">
        <v>83</v>
      </c>
      <c r="V121" s="39">
        <v>136</v>
      </c>
      <c r="W121" s="39">
        <v>3</v>
      </c>
      <c r="X121" s="39">
        <v>3</v>
      </c>
      <c r="Y121" s="39">
        <v>5</v>
      </c>
      <c r="Z121" s="40"/>
    </row>
    <row r="122" spans="1:26" x14ac:dyDescent="0.2">
      <c r="A122" s="54" t="s">
        <v>151</v>
      </c>
      <c r="B122" s="36">
        <f t="shared" si="11"/>
        <v>0.34482758620689657</v>
      </c>
      <c r="C122" s="36">
        <f t="shared" si="12"/>
        <v>0.35307517084282458</v>
      </c>
      <c r="D122" s="36">
        <f t="shared" si="13"/>
        <v>0.35106382978723405</v>
      </c>
      <c r="E122" s="36">
        <f t="shared" si="14"/>
        <v>0.46924829157175396</v>
      </c>
      <c r="F122" s="36">
        <f t="shared" si="15"/>
        <v>0.7214023443016524</v>
      </c>
      <c r="G122" s="36">
        <f t="shared" si="16"/>
        <v>9.0322580645161285E-2</v>
      </c>
      <c r="H122" s="36">
        <f t="shared" si="17"/>
        <v>2.5806451612903226E-2</v>
      </c>
      <c r="I122" s="36">
        <f t="shared" si="18"/>
        <v>0.33029612756264237</v>
      </c>
      <c r="J122" s="36">
        <f t="shared" si="19"/>
        <v>0.1070615034168565</v>
      </c>
      <c r="K122" s="12">
        <f t="shared" si="20"/>
        <v>0.49270757644812724</v>
      </c>
      <c r="L122" s="13">
        <f t="shared" si="21"/>
        <v>101.61014156488497</v>
      </c>
      <c r="M122" s="39">
        <v>439</v>
      </c>
      <c r="N122" s="39">
        <v>388</v>
      </c>
      <c r="O122" s="39">
        <v>51</v>
      </c>
      <c r="P122" s="39">
        <v>94</v>
      </c>
      <c r="Q122" s="39">
        <v>19</v>
      </c>
      <c r="R122" s="39">
        <v>0</v>
      </c>
      <c r="S122" s="39">
        <v>14</v>
      </c>
      <c r="T122" s="39">
        <v>44</v>
      </c>
      <c r="U122" s="39">
        <v>145</v>
      </c>
      <c r="V122" s="39">
        <v>155</v>
      </c>
      <c r="W122" s="39">
        <v>3</v>
      </c>
      <c r="X122" s="39">
        <v>1</v>
      </c>
      <c r="Y122" s="39">
        <v>3</v>
      </c>
      <c r="Z122" s="40"/>
    </row>
    <row r="123" spans="1:26" x14ac:dyDescent="0.2">
      <c r="A123" s="54" t="s">
        <v>48</v>
      </c>
      <c r="B123" s="36">
        <f t="shared" si="11"/>
        <v>0.28448275862068967</v>
      </c>
      <c r="C123" s="36">
        <f t="shared" si="12"/>
        <v>0.36161879895561355</v>
      </c>
      <c r="D123" s="36">
        <f t="shared" si="13"/>
        <v>0.39622641509433965</v>
      </c>
      <c r="E123" s="36">
        <f t="shared" si="14"/>
        <v>0.4699738903394256</v>
      </c>
      <c r="F123" s="36">
        <f t="shared" si="15"/>
        <v>0.68930232034072725</v>
      </c>
      <c r="G123" s="36">
        <f t="shared" si="16"/>
        <v>9.7472924187725629E-2</v>
      </c>
      <c r="H123" s="36">
        <f t="shared" si="17"/>
        <v>1.8050541516245487E-2</v>
      </c>
      <c r="I123" s="36">
        <f t="shared" si="18"/>
        <v>0.27284595300261094</v>
      </c>
      <c r="J123" s="36">
        <f t="shared" si="19"/>
        <v>8.3550913838120106E-2</v>
      </c>
      <c r="K123" s="12">
        <f t="shared" si="20"/>
        <v>0.4924361458903434</v>
      </c>
      <c r="L123" s="13">
        <f t="shared" si="21"/>
        <v>101.55416495985634</v>
      </c>
      <c r="M123" s="39">
        <v>766</v>
      </c>
      <c r="N123" s="39">
        <v>697</v>
      </c>
      <c r="O123" s="39">
        <v>83</v>
      </c>
      <c r="P123" s="39">
        <v>159</v>
      </c>
      <c r="Q123" s="39">
        <v>35</v>
      </c>
      <c r="R123" s="39">
        <v>1</v>
      </c>
      <c r="S123" s="39">
        <v>27</v>
      </c>
      <c r="T123" s="39">
        <v>58</v>
      </c>
      <c r="U123" s="39">
        <v>209</v>
      </c>
      <c r="V123" s="39">
        <v>277</v>
      </c>
      <c r="W123" s="39">
        <v>6</v>
      </c>
      <c r="X123" s="39">
        <v>2</v>
      </c>
      <c r="Y123" s="39">
        <v>3</v>
      </c>
      <c r="Z123" s="40"/>
    </row>
    <row r="124" spans="1:26" x14ac:dyDescent="0.2">
      <c r="A124" s="54" t="s">
        <v>122</v>
      </c>
      <c r="B124" s="36">
        <f t="shared" si="11"/>
        <v>0.28080229226361031</v>
      </c>
      <c r="C124" s="36">
        <f t="shared" si="12"/>
        <v>0.3436928702010969</v>
      </c>
      <c r="D124" s="36">
        <f t="shared" si="13"/>
        <v>0.38053097345132741</v>
      </c>
      <c r="E124" s="36">
        <f t="shared" si="14"/>
        <v>0.46252285191956122</v>
      </c>
      <c r="F124" s="36">
        <f t="shared" si="15"/>
        <v>0.70738466720766791</v>
      </c>
      <c r="G124" s="36">
        <f t="shared" si="16"/>
        <v>7.9787234042553196E-2</v>
      </c>
      <c r="H124" s="36">
        <f t="shared" si="17"/>
        <v>2.6595744680851064E-2</v>
      </c>
      <c r="I124" s="36">
        <f t="shared" si="18"/>
        <v>0.21755027422303475</v>
      </c>
      <c r="J124" s="36">
        <f t="shared" si="19"/>
        <v>0.10786106032906764</v>
      </c>
      <c r="K124" s="12">
        <f t="shared" si="20"/>
        <v>0.49233737000906858</v>
      </c>
      <c r="L124" s="13">
        <f t="shared" si="21"/>
        <v>101.5337945986943</v>
      </c>
      <c r="M124" s="39">
        <v>547</v>
      </c>
      <c r="N124" s="39">
        <v>482</v>
      </c>
      <c r="O124" s="39">
        <v>65</v>
      </c>
      <c r="P124" s="39">
        <v>113</v>
      </c>
      <c r="Q124" s="39">
        <v>26</v>
      </c>
      <c r="R124" s="39">
        <v>2</v>
      </c>
      <c r="S124" s="39">
        <v>15</v>
      </c>
      <c r="T124" s="39">
        <v>59</v>
      </c>
      <c r="U124" s="39">
        <v>119</v>
      </c>
      <c r="V124" s="39">
        <v>188</v>
      </c>
      <c r="W124" s="39">
        <v>0</v>
      </c>
      <c r="X124" s="39">
        <v>4</v>
      </c>
      <c r="Y124" s="39">
        <v>1</v>
      </c>
      <c r="Z124" s="40"/>
    </row>
    <row r="125" spans="1:26" x14ac:dyDescent="0.2">
      <c r="A125" s="54" t="s">
        <v>95</v>
      </c>
      <c r="B125" s="36">
        <f t="shared" si="11"/>
        <v>0.27764705882352941</v>
      </c>
      <c r="C125" s="36">
        <f t="shared" si="12"/>
        <v>0.36597110754414125</v>
      </c>
      <c r="D125" s="36">
        <f t="shared" si="13"/>
        <v>0.31654676258992803</v>
      </c>
      <c r="E125" s="36">
        <f t="shared" si="14"/>
        <v>0.46869983948635635</v>
      </c>
      <c r="F125" s="36">
        <f t="shared" si="15"/>
        <v>0.71522621100129169</v>
      </c>
      <c r="G125" s="36">
        <f t="shared" si="16"/>
        <v>9.2105263157894732E-2</v>
      </c>
      <c r="H125" s="36">
        <f t="shared" si="17"/>
        <v>8.771929824561403E-3</v>
      </c>
      <c r="I125" s="36">
        <f t="shared" si="18"/>
        <v>0.1926163723916533</v>
      </c>
      <c r="J125" s="36">
        <f t="shared" si="19"/>
        <v>8.8282504012841087E-2</v>
      </c>
      <c r="K125" s="12">
        <f t="shared" si="20"/>
        <v>0.49227907871206733</v>
      </c>
      <c r="L125" s="13">
        <f t="shared" si="21"/>
        <v>101.52177329595121</v>
      </c>
      <c r="M125" s="39">
        <v>623</v>
      </c>
      <c r="N125" s="39">
        <v>566</v>
      </c>
      <c r="O125" s="39">
        <v>64</v>
      </c>
      <c r="P125" s="39">
        <v>139</v>
      </c>
      <c r="Q125" s="39">
        <v>20</v>
      </c>
      <c r="R125" s="39">
        <v>3</v>
      </c>
      <c r="S125" s="39">
        <v>21</v>
      </c>
      <c r="T125" s="39">
        <v>50</v>
      </c>
      <c r="U125" s="39">
        <v>120</v>
      </c>
      <c r="V125" s="39">
        <v>228</v>
      </c>
      <c r="W125" s="39">
        <v>5</v>
      </c>
      <c r="X125" s="39">
        <v>2</v>
      </c>
      <c r="Y125" s="39">
        <v>0</v>
      </c>
      <c r="Z125" s="40"/>
    </row>
    <row r="126" spans="1:26" x14ac:dyDescent="0.2">
      <c r="A126" s="54" t="s">
        <v>38</v>
      </c>
      <c r="B126" s="36">
        <f t="shared" si="11"/>
        <v>0.30122950819672129</v>
      </c>
      <c r="C126" s="36">
        <f t="shared" si="12"/>
        <v>0.35822784810126584</v>
      </c>
      <c r="D126" s="36">
        <f t="shared" si="13"/>
        <v>0.37058823529411766</v>
      </c>
      <c r="E126" s="36">
        <f t="shared" si="14"/>
        <v>0.47468354430379744</v>
      </c>
      <c r="F126" s="36">
        <f t="shared" si="15"/>
        <v>0.70125413243283963</v>
      </c>
      <c r="G126" s="36">
        <f t="shared" si="16"/>
        <v>8.1272084805653705E-2</v>
      </c>
      <c r="H126" s="36">
        <f t="shared" si="17"/>
        <v>1.4134275618374558E-2</v>
      </c>
      <c r="I126" s="36">
        <f t="shared" si="18"/>
        <v>0.26202531645569621</v>
      </c>
      <c r="J126" s="36">
        <f t="shared" si="19"/>
        <v>8.9873417721518981E-2</v>
      </c>
      <c r="K126" s="12">
        <f t="shared" si="20"/>
        <v>0.49217004540284426</v>
      </c>
      <c r="L126" s="13">
        <f t="shared" si="21"/>
        <v>101.49928756503283</v>
      </c>
      <c r="M126" s="39">
        <v>790</v>
      </c>
      <c r="N126" s="39">
        <v>715</v>
      </c>
      <c r="O126" s="39">
        <v>92</v>
      </c>
      <c r="P126" s="39">
        <v>170</v>
      </c>
      <c r="Q126" s="39">
        <v>36</v>
      </c>
      <c r="R126" s="39">
        <v>4</v>
      </c>
      <c r="S126" s="39">
        <v>23</v>
      </c>
      <c r="T126" s="39">
        <v>61</v>
      </c>
      <c r="U126" s="39">
        <v>207</v>
      </c>
      <c r="V126" s="39">
        <v>283</v>
      </c>
      <c r="W126" s="39">
        <v>10</v>
      </c>
      <c r="X126" s="39">
        <v>1</v>
      </c>
      <c r="Y126" s="39">
        <v>3</v>
      </c>
      <c r="Z126" s="40"/>
    </row>
    <row r="127" spans="1:26" x14ac:dyDescent="0.2">
      <c r="A127" s="54" t="s">
        <v>281</v>
      </c>
      <c r="B127" s="36">
        <f t="shared" si="11"/>
        <v>0.30857142857142855</v>
      </c>
      <c r="C127" s="36">
        <f t="shared" si="12"/>
        <v>0.37451737451737449</v>
      </c>
      <c r="D127" s="36">
        <f t="shared" si="13"/>
        <v>0.38333333333333336</v>
      </c>
      <c r="E127" s="36">
        <f t="shared" si="14"/>
        <v>0.49420849420849422</v>
      </c>
      <c r="F127" s="36">
        <f t="shared" si="15"/>
        <v>0.69605381901714658</v>
      </c>
      <c r="G127" s="36">
        <f t="shared" si="16"/>
        <v>6.1855670103092786E-2</v>
      </c>
      <c r="H127" s="36">
        <f t="shared" si="17"/>
        <v>6.1855670103092786E-2</v>
      </c>
      <c r="I127" s="36">
        <f t="shared" si="18"/>
        <v>0.23166023166023167</v>
      </c>
      <c r="J127" s="36">
        <f t="shared" si="19"/>
        <v>5.4054054054054057E-2</v>
      </c>
      <c r="K127" s="12">
        <f t="shared" si="20"/>
        <v>0.49211578411584977</v>
      </c>
      <c r="L127" s="13">
        <f t="shared" si="21"/>
        <v>101.48809736354913</v>
      </c>
      <c r="M127" s="39">
        <v>259</v>
      </c>
      <c r="N127" s="39">
        <v>239</v>
      </c>
      <c r="O127" s="39">
        <v>31</v>
      </c>
      <c r="P127" s="39">
        <v>60</v>
      </c>
      <c r="Q127" s="39">
        <v>15</v>
      </c>
      <c r="R127" s="39">
        <v>2</v>
      </c>
      <c r="S127" s="39">
        <v>6</v>
      </c>
      <c r="T127" s="39">
        <v>14</v>
      </c>
      <c r="U127" s="39">
        <v>60</v>
      </c>
      <c r="V127" s="39">
        <v>97</v>
      </c>
      <c r="W127" s="39">
        <v>0</v>
      </c>
      <c r="X127" s="39">
        <v>4</v>
      </c>
      <c r="Y127" s="39">
        <v>2</v>
      </c>
      <c r="Z127" s="40"/>
    </row>
    <row r="128" spans="1:26" x14ac:dyDescent="0.2">
      <c r="A128" s="54" t="s">
        <v>299</v>
      </c>
      <c r="B128" s="36">
        <f t="shared" si="11"/>
        <v>0.26751592356687898</v>
      </c>
      <c r="C128" s="36">
        <f t="shared" si="12"/>
        <v>0.3611111111111111</v>
      </c>
      <c r="D128" s="36">
        <f t="shared" si="13"/>
        <v>0.36538461538461536</v>
      </c>
      <c r="E128" s="36">
        <f t="shared" si="14"/>
        <v>0.49603174603174605</v>
      </c>
      <c r="F128" s="36">
        <f t="shared" si="15"/>
        <v>0.69688105726872251</v>
      </c>
      <c r="G128" s="36">
        <f t="shared" si="16"/>
        <v>0.10989010989010989</v>
      </c>
      <c r="H128" s="36">
        <f t="shared" si="17"/>
        <v>3.2967032967032968E-2</v>
      </c>
      <c r="I128" s="36">
        <f t="shared" si="18"/>
        <v>0.24206349206349206</v>
      </c>
      <c r="J128" s="36">
        <f t="shared" si="19"/>
        <v>8.7301587301587297E-2</v>
      </c>
      <c r="K128" s="12">
        <f t="shared" si="20"/>
        <v>0.49204037801588529</v>
      </c>
      <c r="L128" s="13">
        <f t="shared" si="21"/>
        <v>101.47254650770989</v>
      </c>
      <c r="M128" s="39">
        <v>252</v>
      </c>
      <c r="N128" s="39">
        <v>227</v>
      </c>
      <c r="O128" s="39">
        <v>34</v>
      </c>
      <c r="P128" s="39">
        <v>52</v>
      </c>
      <c r="Q128" s="39">
        <v>9</v>
      </c>
      <c r="R128" s="39">
        <v>0</v>
      </c>
      <c r="S128" s="39">
        <v>10</v>
      </c>
      <c r="T128" s="39">
        <v>19</v>
      </c>
      <c r="U128" s="39">
        <v>61</v>
      </c>
      <c r="V128" s="39">
        <v>91</v>
      </c>
      <c r="W128" s="39">
        <v>3</v>
      </c>
      <c r="X128" s="39">
        <v>2</v>
      </c>
      <c r="Y128" s="39">
        <v>1</v>
      </c>
      <c r="Z128" s="40"/>
    </row>
    <row r="129" spans="1:26" x14ac:dyDescent="0.2">
      <c r="A129" s="54" t="s">
        <v>315</v>
      </c>
      <c r="B129" s="36">
        <f t="shared" si="11"/>
        <v>0.32653061224489793</v>
      </c>
      <c r="C129" s="36">
        <f t="shared" si="12"/>
        <v>0.35918367346938773</v>
      </c>
      <c r="D129" s="36">
        <f t="shared" si="13"/>
        <v>0.32727272727272727</v>
      </c>
      <c r="E129" s="36">
        <f t="shared" si="14"/>
        <v>0.46530612244897956</v>
      </c>
      <c r="F129" s="36">
        <f t="shared" si="15"/>
        <v>0.73614219881500986</v>
      </c>
      <c r="G129" s="36">
        <f t="shared" si="16"/>
        <v>7.9545454545454544E-2</v>
      </c>
      <c r="H129" s="36">
        <f t="shared" si="17"/>
        <v>2.2727272727272728E-2</v>
      </c>
      <c r="I129" s="36">
        <f t="shared" si="18"/>
        <v>0.26530612244897961</v>
      </c>
      <c r="J129" s="36">
        <f t="shared" si="19"/>
        <v>0.10612244897959183</v>
      </c>
      <c r="K129" s="12">
        <f t="shared" si="20"/>
        <v>0.49186904491449684</v>
      </c>
      <c r="L129" s="13">
        <f t="shared" si="21"/>
        <v>101.43721280975393</v>
      </c>
      <c r="M129" s="39">
        <v>245</v>
      </c>
      <c r="N129" s="39">
        <v>217</v>
      </c>
      <c r="O129" s="39">
        <v>26</v>
      </c>
      <c r="P129" s="39">
        <v>55</v>
      </c>
      <c r="Q129" s="39">
        <v>10</v>
      </c>
      <c r="R129" s="39">
        <v>1</v>
      </c>
      <c r="S129" s="39">
        <v>7</v>
      </c>
      <c r="T129" s="39">
        <v>23</v>
      </c>
      <c r="U129" s="39">
        <v>65</v>
      </c>
      <c r="V129" s="39">
        <v>88</v>
      </c>
      <c r="W129" s="39">
        <v>3</v>
      </c>
      <c r="X129" s="39">
        <v>0</v>
      </c>
      <c r="Y129" s="39">
        <v>2</v>
      </c>
      <c r="Z129" s="40"/>
    </row>
    <row r="130" spans="1:26" x14ac:dyDescent="0.2">
      <c r="A130" s="54" t="s">
        <v>99</v>
      </c>
      <c r="B130" s="36">
        <f t="shared" ref="B130:B193" si="22">(P130-S130)/(N130-S130-U130+Y130)</f>
        <v>0.25058548009367682</v>
      </c>
      <c r="C130" s="36">
        <f t="shared" ref="C130:C193" si="23">V130/M130</f>
        <v>0.34364820846905536</v>
      </c>
      <c r="D130" s="36">
        <f t="shared" ref="D130:D193" si="24">(Q130+R130+S130)/P130</f>
        <v>0.38400000000000001</v>
      </c>
      <c r="E130" s="36">
        <f t="shared" ref="E130:E193" si="25">(V130+O130)/M130</f>
        <v>0.46416938110749184</v>
      </c>
      <c r="F130" s="36">
        <f t="shared" ref="F130:F193" si="26">(V130/N130)+((P130+T130+W130)/(N130+T130+W130+Y130))</f>
        <v>0.69285408592691222</v>
      </c>
      <c r="G130" s="36">
        <f t="shared" ref="G130:G193" si="27">S130/V130</f>
        <v>8.5308056872037921E-2</v>
      </c>
      <c r="H130" s="36">
        <f t="shared" ref="H130:H193" si="28">(X130+Y130)/V130</f>
        <v>9.4786729857819912E-3</v>
      </c>
      <c r="I130" s="36">
        <f t="shared" ref="I130:I193" si="29">U130/M130</f>
        <v>0.17100977198697068</v>
      </c>
      <c r="J130" s="36">
        <f t="shared" ref="J130:J193" si="30">(T130+W130)/M130</f>
        <v>0.10423452768729642</v>
      </c>
      <c r="K130" s="12">
        <f t="shared" ref="K130:K193" si="31">(1-B130*0.7635+1-C130*0.7562+1-D130*0.75+1-E130*0.7248+1-F130*0.7021+1-G130*0.6285+H130*0.5884+I130*0.5276+1-J130*0.3663)/11.068</f>
        <v>0.49168171080569301</v>
      </c>
      <c r="L130" s="13">
        <f t="shared" ref="L130:L193" si="32">K130/0.4849*100</f>
        <v>101.39857925462839</v>
      </c>
      <c r="M130" s="39">
        <v>614</v>
      </c>
      <c r="N130" s="39">
        <v>548</v>
      </c>
      <c r="O130" s="39">
        <v>74</v>
      </c>
      <c r="P130" s="39">
        <v>125</v>
      </c>
      <c r="Q130" s="39">
        <v>28</v>
      </c>
      <c r="R130" s="39">
        <v>2</v>
      </c>
      <c r="S130" s="39">
        <v>18</v>
      </c>
      <c r="T130" s="39">
        <v>53</v>
      </c>
      <c r="U130" s="39">
        <v>105</v>
      </c>
      <c r="V130" s="39">
        <v>211</v>
      </c>
      <c r="W130" s="39">
        <v>11</v>
      </c>
      <c r="X130" s="39">
        <v>0</v>
      </c>
      <c r="Y130" s="39">
        <v>2</v>
      </c>
      <c r="Z130" s="40"/>
    </row>
    <row r="131" spans="1:26" x14ac:dyDescent="0.2">
      <c r="A131" s="54" t="s">
        <v>226</v>
      </c>
      <c r="B131" s="36">
        <f t="shared" si="22"/>
        <v>0.3165829145728643</v>
      </c>
      <c r="C131" s="36">
        <f t="shared" si="23"/>
        <v>0.37800687285223367</v>
      </c>
      <c r="D131" s="36">
        <f t="shared" si="24"/>
        <v>0.27777777777777779</v>
      </c>
      <c r="E131" s="36">
        <f t="shared" si="25"/>
        <v>0.46735395189003437</v>
      </c>
      <c r="F131" s="36">
        <f t="shared" si="26"/>
        <v>0.76387126387126392</v>
      </c>
      <c r="G131" s="36">
        <f t="shared" si="27"/>
        <v>8.1818181818181818E-2</v>
      </c>
      <c r="H131" s="36">
        <f t="shared" si="28"/>
        <v>6.363636363636363E-2</v>
      </c>
      <c r="I131" s="36">
        <f t="shared" si="29"/>
        <v>0.18213058419243985</v>
      </c>
      <c r="J131" s="36">
        <f t="shared" si="30"/>
        <v>8.5910652920962199E-2</v>
      </c>
      <c r="K131" s="12">
        <f t="shared" si="31"/>
        <v>0.49147981465408447</v>
      </c>
      <c r="L131" s="13">
        <f t="shared" si="32"/>
        <v>101.35694259725396</v>
      </c>
      <c r="M131" s="39">
        <v>291</v>
      </c>
      <c r="N131" s="39">
        <v>259</v>
      </c>
      <c r="O131" s="39">
        <v>26</v>
      </c>
      <c r="P131" s="39">
        <v>72</v>
      </c>
      <c r="Q131" s="39">
        <v>11</v>
      </c>
      <c r="R131" s="39">
        <v>0</v>
      </c>
      <c r="S131" s="39">
        <v>9</v>
      </c>
      <c r="T131" s="39">
        <v>20</v>
      </c>
      <c r="U131" s="39">
        <v>53</v>
      </c>
      <c r="V131" s="39">
        <v>110</v>
      </c>
      <c r="W131" s="39">
        <v>5</v>
      </c>
      <c r="X131" s="39">
        <v>5</v>
      </c>
      <c r="Y131" s="39">
        <v>2</v>
      </c>
      <c r="Z131" s="40"/>
    </row>
    <row r="132" spans="1:26" x14ac:dyDescent="0.2">
      <c r="A132" s="54" t="s">
        <v>97</v>
      </c>
      <c r="B132" s="36">
        <f t="shared" si="22"/>
        <v>0.2967914438502674</v>
      </c>
      <c r="C132" s="36">
        <f t="shared" si="23"/>
        <v>0.34359805510534847</v>
      </c>
      <c r="D132" s="36">
        <f t="shared" si="24"/>
        <v>0.44800000000000001</v>
      </c>
      <c r="E132" s="36">
        <f t="shared" si="25"/>
        <v>0.44894651539708263</v>
      </c>
      <c r="F132" s="36">
        <f t="shared" si="26"/>
        <v>0.69234557353316362</v>
      </c>
      <c r="G132" s="36">
        <f t="shared" si="27"/>
        <v>6.6037735849056603E-2</v>
      </c>
      <c r="H132" s="36">
        <f t="shared" si="28"/>
        <v>1.8867924528301886E-2</v>
      </c>
      <c r="I132" s="36">
        <f t="shared" si="29"/>
        <v>0.26418152350081037</v>
      </c>
      <c r="J132" s="36">
        <f t="shared" si="30"/>
        <v>0.10210696920583469</v>
      </c>
      <c r="K132" s="12">
        <f t="shared" si="31"/>
        <v>0.49129528194818106</v>
      </c>
      <c r="L132" s="13">
        <f t="shared" si="32"/>
        <v>101.31888677009302</v>
      </c>
      <c r="M132" s="39">
        <v>617</v>
      </c>
      <c r="N132" s="39">
        <v>549</v>
      </c>
      <c r="O132" s="39">
        <v>65</v>
      </c>
      <c r="P132" s="39">
        <v>125</v>
      </c>
      <c r="Q132" s="39">
        <v>39</v>
      </c>
      <c r="R132" s="39">
        <v>3</v>
      </c>
      <c r="S132" s="39">
        <v>14</v>
      </c>
      <c r="T132" s="39">
        <v>50</v>
      </c>
      <c r="U132" s="39">
        <v>163</v>
      </c>
      <c r="V132" s="39">
        <v>212</v>
      </c>
      <c r="W132" s="39">
        <v>13</v>
      </c>
      <c r="X132" s="39">
        <v>2</v>
      </c>
      <c r="Y132" s="39">
        <v>2</v>
      </c>
      <c r="Z132" s="40"/>
    </row>
    <row r="133" spans="1:26" x14ac:dyDescent="0.2">
      <c r="A133" s="54" t="s">
        <v>236</v>
      </c>
      <c r="B133" s="36">
        <f t="shared" si="22"/>
        <v>0.29499999999999998</v>
      </c>
      <c r="C133" s="36">
        <f t="shared" si="23"/>
        <v>0.37102473498233218</v>
      </c>
      <c r="D133" s="36">
        <f t="shared" si="24"/>
        <v>0.26470588235294118</v>
      </c>
      <c r="E133" s="36">
        <f t="shared" si="25"/>
        <v>0.51943462897526504</v>
      </c>
      <c r="F133" s="36">
        <f t="shared" si="26"/>
        <v>0.73285128546099298</v>
      </c>
      <c r="G133" s="36">
        <f t="shared" si="27"/>
        <v>8.5714285714285715E-2</v>
      </c>
      <c r="H133" s="36">
        <f t="shared" si="28"/>
        <v>3.8095238095238099E-2</v>
      </c>
      <c r="I133" s="36">
        <f t="shared" si="29"/>
        <v>0.17667844522968199</v>
      </c>
      <c r="J133" s="36">
        <f t="shared" si="30"/>
        <v>8.1272084805653705E-2</v>
      </c>
      <c r="K133" s="12">
        <f t="shared" si="31"/>
        <v>0.49120324083853439</v>
      </c>
      <c r="L133" s="13">
        <f t="shared" si="32"/>
        <v>101.29990530800875</v>
      </c>
      <c r="M133" s="39">
        <v>283</v>
      </c>
      <c r="N133" s="39">
        <v>256</v>
      </c>
      <c r="O133" s="39">
        <v>42</v>
      </c>
      <c r="P133" s="39">
        <v>68</v>
      </c>
      <c r="Q133" s="39">
        <v>8</v>
      </c>
      <c r="R133" s="39">
        <v>1</v>
      </c>
      <c r="S133" s="39">
        <v>9</v>
      </c>
      <c r="T133" s="39">
        <v>19</v>
      </c>
      <c r="U133" s="39">
        <v>50</v>
      </c>
      <c r="V133" s="39">
        <v>105</v>
      </c>
      <c r="W133" s="39">
        <v>4</v>
      </c>
      <c r="X133" s="39">
        <v>1</v>
      </c>
      <c r="Y133" s="39">
        <v>3</v>
      </c>
      <c r="Z133" s="40"/>
    </row>
    <row r="134" spans="1:26" x14ac:dyDescent="0.2">
      <c r="A134" s="54" t="s">
        <v>288</v>
      </c>
      <c r="B134" s="36">
        <f t="shared" si="22"/>
        <v>0.31677018633540371</v>
      </c>
      <c r="C134" s="36">
        <f t="shared" si="23"/>
        <v>0.359375</v>
      </c>
      <c r="D134" s="36">
        <f t="shared" si="24"/>
        <v>0.28813559322033899</v>
      </c>
      <c r="E134" s="36">
        <f t="shared" si="25"/>
        <v>0.51171875</v>
      </c>
      <c r="F134" s="36">
        <f t="shared" si="26"/>
        <v>0.73731759361233484</v>
      </c>
      <c r="G134" s="36">
        <f t="shared" si="27"/>
        <v>8.6956521739130432E-2</v>
      </c>
      <c r="H134" s="36">
        <f t="shared" si="28"/>
        <v>3.2608695652173912E-2</v>
      </c>
      <c r="I134" s="36">
        <f t="shared" si="29"/>
        <v>0.23828125</v>
      </c>
      <c r="J134" s="36">
        <f t="shared" si="30"/>
        <v>0.1015625</v>
      </c>
      <c r="K134" s="12">
        <f t="shared" si="31"/>
        <v>0.49103452174748291</v>
      </c>
      <c r="L134" s="13">
        <f t="shared" si="32"/>
        <v>101.26511069240729</v>
      </c>
      <c r="M134" s="39">
        <v>256</v>
      </c>
      <c r="N134" s="39">
        <v>227</v>
      </c>
      <c r="O134" s="39">
        <v>39</v>
      </c>
      <c r="P134" s="39">
        <v>59</v>
      </c>
      <c r="Q134" s="39">
        <v>9</v>
      </c>
      <c r="R134" s="39">
        <v>0</v>
      </c>
      <c r="S134" s="39">
        <v>8</v>
      </c>
      <c r="T134" s="39">
        <v>25</v>
      </c>
      <c r="U134" s="39">
        <v>61</v>
      </c>
      <c r="V134" s="39">
        <v>92</v>
      </c>
      <c r="W134" s="39">
        <v>1</v>
      </c>
      <c r="X134" s="39">
        <v>0</v>
      </c>
      <c r="Y134" s="39">
        <v>3</v>
      </c>
      <c r="Z134" s="40"/>
    </row>
    <row r="135" spans="1:26" x14ac:dyDescent="0.2">
      <c r="A135" s="54" t="s">
        <v>248</v>
      </c>
      <c r="B135" s="36">
        <f t="shared" si="22"/>
        <v>0.29239766081871343</v>
      </c>
      <c r="C135" s="36">
        <f t="shared" si="23"/>
        <v>0.36</v>
      </c>
      <c r="D135" s="36">
        <f t="shared" si="24"/>
        <v>0.41379310344827586</v>
      </c>
      <c r="E135" s="36">
        <f t="shared" si="25"/>
        <v>0.49090909090909091</v>
      </c>
      <c r="F135" s="36">
        <f t="shared" si="26"/>
        <v>0.70555222088835534</v>
      </c>
      <c r="G135" s="36">
        <f t="shared" si="27"/>
        <v>8.0808080808080815E-2</v>
      </c>
      <c r="H135" s="36">
        <f t="shared" si="28"/>
        <v>6.0606060606060608E-2</v>
      </c>
      <c r="I135" s="36">
        <f t="shared" si="29"/>
        <v>0.25090909090909091</v>
      </c>
      <c r="J135" s="36">
        <f t="shared" si="30"/>
        <v>8.727272727272728E-2</v>
      </c>
      <c r="K135" s="12">
        <f t="shared" si="31"/>
        <v>0.49044839163701182</v>
      </c>
      <c r="L135" s="13">
        <f t="shared" si="32"/>
        <v>101.14423420024991</v>
      </c>
      <c r="M135" s="39">
        <v>275</v>
      </c>
      <c r="N135" s="39">
        <v>245</v>
      </c>
      <c r="O135" s="39">
        <v>36</v>
      </c>
      <c r="P135" s="39">
        <v>58</v>
      </c>
      <c r="Q135" s="39">
        <v>15</v>
      </c>
      <c r="R135" s="39">
        <v>1</v>
      </c>
      <c r="S135" s="39">
        <v>8</v>
      </c>
      <c r="T135" s="39">
        <v>21</v>
      </c>
      <c r="U135" s="39">
        <v>69</v>
      </c>
      <c r="V135" s="39">
        <v>99</v>
      </c>
      <c r="W135" s="39">
        <v>3</v>
      </c>
      <c r="X135" s="39">
        <v>3</v>
      </c>
      <c r="Y135" s="39">
        <v>3</v>
      </c>
      <c r="Z135" s="40"/>
    </row>
    <row r="136" spans="1:26" x14ac:dyDescent="0.2">
      <c r="A136" s="54" t="s">
        <v>245</v>
      </c>
      <c r="B136" s="36">
        <f t="shared" si="22"/>
        <v>0.2988505747126437</v>
      </c>
      <c r="C136" s="36">
        <f t="shared" si="23"/>
        <v>0.37410071942446044</v>
      </c>
      <c r="D136" s="36">
        <f t="shared" si="24"/>
        <v>0.4098360655737705</v>
      </c>
      <c r="E136" s="36">
        <f t="shared" si="25"/>
        <v>0.47122302158273383</v>
      </c>
      <c r="F136" s="36">
        <f t="shared" si="26"/>
        <v>0.70940170940170932</v>
      </c>
      <c r="G136" s="36">
        <f t="shared" si="27"/>
        <v>8.6538461538461536E-2</v>
      </c>
      <c r="H136" s="36">
        <f t="shared" si="28"/>
        <v>5.7692307692307696E-2</v>
      </c>
      <c r="I136" s="36">
        <f t="shared" si="29"/>
        <v>0.25179856115107913</v>
      </c>
      <c r="J136" s="36">
        <f t="shared" si="30"/>
        <v>7.1942446043165464E-2</v>
      </c>
      <c r="K136" s="12">
        <f t="shared" si="31"/>
        <v>0.49042241781989643</v>
      </c>
      <c r="L136" s="13">
        <f t="shared" si="32"/>
        <v>101.13887766960123</v>
      </c>
      <c r="M136" s="39">
        <v>278</v>
      </c>
      <c r="N136" s="39">
        <v>252</v>
      </c>
      <c r="O136" s="39">
        <v>27</v>
      </c>
      <c r="P136" s="39">
        <v>61</v>
      </c>
      <c r="Q136" s="39">
        <v>16</v>
      </c>
      <c r="R136" s="39">
        <v>0</v>
      </c>
      <c r="S136" s="39">
        <v>9</v>
      </c>
      <c r="T136" s="39">
        <v>20</v>
      </c>
      <c r="U136" s="39">
        <v>70</v>
      </c>
      <c r="V136" s="39">
        <v>104</v>
      </c>
      <c r="W136" s="39">
        <v>0</v>
      </c>
      <c r="X136" s="39">
        <v>5</v>
      </c>
      <c r="Y136" s="39">
        <v>1</v>
      </c>
      <c r="Z136" s="40"/>
    </row>
    <row r="137" spans="1:26" x14ac:dyDescent="0.2">
      <c r="A137" s="54" t="s">
        <v>66</v>
      </c>
      <c r="B137" s="36">
        <f t="shared" si="22"/>
        <v>0.32903225806451614</v>
      </c>
      <c r="C137" s="36">
        <f t="shared" si="23"/>
        <v>0.37089871611982883</v>
      </c>
      <c r="D137" s="36">
        <f t="shared" si="24"/>
        <v>0.31176470588235294</v>
      </c>
      <c r="E137" s="36">
        <f t="shared" si="25"/>
        <v>0.48787446504992865</v>
      </c>
      <c r="F137" s="36">
        <f t="shared" si="26"/>
        <v>0.73545259591645495</v>
      </c>
      <c r="G137" s="36">
        <f t="shared" si="27"/>
        <v>6.5384615384615388E-2</v>
      </c>
      <c r="H137" s="36">
        <f t="shared" si="28"/>
        <v>2.6923076923076925E-2</v>
      </c>
      <c r="I137" s="36">
        <f t="shared" si="29"/>
        <v>0.2253922967189729</v>
      </c>
      <c r="J137" s="36">
        <f t="shared" si="30"/>
        <v>8.2738944365192579E-2</v>
      </c>
      <c r="K137" s="12">
        <f t="shared" si="31"/>
        <v>0.49041119088230029</v>
      </c>
      <c r="L137" s="13">
        <f t="shared" si="32"/>
        <v>101.1365623597237</v>
      </c>
      <c r="M137" s="39">
        <v>701</v>
      </c>
      <c r="N137" s="39">
        <v>636</v>
      </c>
      <c r="O137" s="39">
        <v>82</v>
      </c>
      <c r="P137" s="39">
        <v>170</v>
      </c>
      <c r="Q137" s="39">
        <v>33</v>
      </c>
      <c r="R137" s="39">
        <v>3</v>
      </c>
      <c r="S137" s="39">
        <v>17</v>
      </c>
      <c r="T137" s="39">
        <v>55</v>
      </c>
      <c r="U137" s="39">
        <v>158</v>
      </c>
      <c r="V137" s="39">
        <v>260</v>
      </c>
      <c r="W137" s="39">
        <v>3</v>
      </c>
      <c r="X137" s="39">
        <v>3</v>
      </c>
      <c r="Y137" s="39">
        <v>4</v>
      </c>
      <c r="Z137" s="40"/>
    </row>
    <row r="138" spans="1:26" x14ac:dyDescent="0.2">
      <c r="A138" s="54" t="s">
        <v>19</v>
      </c>
      <c r="B138" s="36">
        <f t="shared" si="22"/>
        <v>0.32549019607843138</v>
      </c>
      <c r="C138" s="36">
        <f t="shared" si="23"/>
        <v>0.37441314553990612</v>
      </c>
      <c r="D138" s="36">
        <f t="shared" si="24"/>
        <v>0.35233160621761656</v>
      </c>
      <c r="E138" s="36">
        <f t="shared" si="25"/>
        <v>0.49295774647887325</v>
      </c>
      <c r="F138" s="36">
        <f t="shared" si="26"/>
        <v>0.7100604930573875</v>
      </c>
      <c r="G138" s="36">
        <f t="shared" si="27"/>
        <v>8.4639498432601878E-2</v>
      </c>
      <c r="H138" s="36">
        <f t="shared" si="28"/>
        <v>9.4043887147335428E-3</v>
      </c>
      <c r="I138" s="36">
        <f t="shared" si="29"/>
        <v>0.29225352112676056</v>
      </c>
      <c r="J138" s="36">
        <f t="shared" si="30"/>
        <v>7.6291079812206578E-2</v>
      </c>
      <c r="K138" s="12">
        <f t="shared" si="31"/>
        <v>0.49032022189341129</v>
      </c>
      <c r="L138" s="13">
        <f t="shared" si="32"/>
        <v>101.11780199905367</v>
      </c>
      <c r="M138" s="39">
        <v>852</v>
      </c>
      <c r="N138" s="39">
        <v>784</v>
      </c>
      <c r="O138" s="39">
        <v>101</v>
      </c>
      <c r="P138" s="39">
        <v>193</v>
      </c>
      <c r="Q138" s="39">
        <v>37</v>
      </c>
      <c r="R138" s="39">
        <v>4</v>
      </c>
      <c r="S138" s="39">
        <v>27</v>
      </c>
      <c r="T138" s="39">
        <v>60</v>
      </c>
      <c r="U138" s="39">
        <v>249</v>
      </c>
      <c r="V138" s="39">
        <v>319</v>
      </c>
      <c r="W138" s="39">
        <v>5</v>
      </c>
      <c r="X138" s="39">
        <v>1</v>
      </c>
      <c r="Y138" s="39">
        <v>2</v>
      </c>
      <c r="Z138" s="40"/>
    </row>
    <row r="139" spans="1:26" x14ac:dyDescent="0.2">
      <c r="A139" s="54" t="s">
        <v>54</v>
      </c>
      <c r="B139" s="36">
        <f t="shared" si="22"/>
        <v>0.28333333333333333</v>
      </c>
      <c r="C139" s="36">
        <f t="shared" si="23"/>
        <v>0.37601078167115903</v>
      </c>
      <c r="D139" s="36">
        <f t="shared" si="24"/>
        <v>0.33714285714285713</v>
      </c>
      <c r="E139" s="36">
        <f t="shared" si="25"/>
        <v>0.48113207547169812</v>
      </c>
      <c r="F139" s="36">
        <f t="shared" si="26"/>
        <v>0.70898874200760997</v>
      </c>
      <c r="G139" s="36">
        <f t="shared" si="27"/>
        <v>7.8853046594982074E-2</v>
      </c>
      <c r="H139" s="36">
        <f t="shared" si="28"/>
        <v>1.0752688172043012E-2</v>
      </c>
      <c r="I139" s="36">
        <f t="shared" si="29"/>
        <v>0.1725067385444744</v>
      </c>
      <c r="J139" s="36">
        <f t="shared" si="30"/>
        <v>6.7385444743935305E-2</v>
      </c>
      <c r="K139" s="12">
        <f t="shared" si="31"/>
        <v>0.48997759204549529</v>
      </c>
      <c r="L139" s="13">
        <f t="shared" si="32"/>
        <v>101.04714210053523</v>
      </c>
      <c r="M139" s="39">
        <v>742</v>
      </c>
      <c r="N139" s="39">
        <v>689</v>
      </c>
      <c r="O139" s="39">
        <v>78</v>
      </c>
      <c r="P139" s="39">
        <v>175</v>
      </c>
      <c r="Q139" s="39">
        <v>36</v>
      </c>
      <c r="R139" s="39">
        <v>1</v>
      </c>
      <c r="S139" s="39">
        <v>22</v>
      </c>
      <c r="T139" s="39">
        <v>44</v>
      </c>
      <c r="U139" s="39">
        <v>128</v>
      </c>
      <c r="V139" s="39">
        <v>279</v>
      </c>
      <c r="W139" s="39">
        <v>6</v>
      </c>
      <c r="X139" s="39">
        <v>2</v>
      </c>
      <c r="Y139" s="39">
        <v>1</v>
      </c>
      <c r="Z139" s="40"/>
    </row>
    <row r="140" spans="1:26" x14ac:dyDescent="0.2">
      <c r="A140" s="54" t="s">
        <v>280</v>
      </c>
      <c r="B140" s="36">
        <f t="shared" si="22"/>
        <v>0.30303030303030304</v>
      </c>
      <c r="C140" s="36">
        <f t="shared" si="23"/>
        <v>0.36679536679536678</v>
      </c>
      <c r="D140" s="36">
        <f t="shared" si="24"/>
        <v>0.34482758620689657</v>
      </c>
      <c r="E140" s="36">
        <f t="shared" si="25"/>
        <v>0.47876447876447875</v>
      </c>
      <c r="F140" s="36">
        <f t="shared" si="26"/>
        <v>0.75744047619047616</v>
      </c>
      <c r="G140" s="36">
        <f t="shared" si="27"/>
        <v>8.4210526315789472E-2</v>
      </c>
      <c r="H140" s="36">
        <f t="shared" si="28"/>
        <v>7.3684210526315783E-2</v>
      </c>
      <c r="I140" s="36">
        <f t="shared" si="29"/>
        <v>0.22007722007722008</v>
      </c>
      <c r="J140" s="36">
        <f t="shared" si="30"/>
        <v>0.10810810810810811</v>
      </c>
      <c r="K140" s="12">
        <f t="shared" si="31"/>
        <v>0.48977048970596837</v>
      </c>
      <c r="L140" s="13">
        <f t="shared" si="32"/>
        <v>101.00443178097925</v>
      </c>
      <c r="M140" s="39">
        <v>259</v>
      </c>
      <c r="N140" s="39">
        <v>224</v>
      </c>
      <c r="O140" s="39">
        <v>29</v>
      </c>
      <c r="P140" s="39">
        <v>58</v>
      </c>
      <c r="Q140" s="39">
        <v>11</v>
      </c>
      <c r="R140" s="39">
        <v>1</v>
      </c>
      <c r="S140" s="39">
        <v>8</v>
      </c>
      <c r="T140" s="39">
        <v>22</v>
      </c>
      <c r="U140" s="39">
        <v>57</v>
      </c>
      <c r="V140" s="39">
        <v>95</v>
      </c>
      <c r="W140" s="39">
        <v>6</v>
      </c>
      <c r="X140" s="39">
        <v>1</v>
      </c>
      <c r="Y140" s="39">
        <v>6</v>
      </c>
      <c r="Z140" s="40"/>
    </row>
    <row r="141" spans="1:26" x14ac:dyDescent="0.2">
      <c r="A141" s="54" t="s">
        <v>246</v>
      </c>
      <c r="B141" s="36">
        <f t="shared" si="22"/>
        <v>0.31914893617021278</v>
      </c>
      <c r="C141" s="36">
        <f t="shared" si="23"/>
        <v>0.38267148014440433</v>
      </c>
      <c r="D141" s="36">
        <f t="shared" si="24"/>
        <v>0.37313432835820898</v>
      </c>
      <c r="E141" s="36">
        <f t="shared" si="25"/>
        <v>0.49458483754512633</v>
      </c>
      <c r="F141" s="36">
        <f t="shared" si="26"/>
        <v>0.71370148916967513</v>
      </c>
      <c r="G141" s="36">
        <f t="shared" si="27"/>
        <v>6.6037735849056603E-2</v>
      </c>
      <c r="H141" s="36">
        <f t="shared" si="28"/>
        <v>4.716981132075472E-2</v>
      </c>
      <c r="I141" s="36">
        <f t="shared" si="29"/>
        <v>0.23826714801444043</v>
      </c>
      <c r="J141" s="36">
        <f t="shared" si="30"/>
        <v>5.7761732851985562E-2</v>
      </c>
      <c r="K141" s="12">
        <f t="shared" si="31"/>
        <v>0.48955001684407179</v>
      </c>
      <c r="L141" s="13">
        <f t="shared" si="32"/>
        <v>100.95896408415585</v>
      </c>
      <c r="M141" s="39">
        <v>277</v>
      </c>
      <c r="N141" s="39">
        <v>256</v>
      </c>
      <c r="O141" s="39">
        <v>31</v>
      </c>
      <c r="P141" s="39">
        <v>67</v>
      </c>
      <c r="Q141" s="39">
        <v>18</v>
      </c>
      <c r="R141" s="39">
        <v>0</v>
      </c>
      <c r="S141" s="39">
        <v>7</v>
      </c>
      <c r="T141" s="39">
        <v>16</v>
      </c>
      <c r="U141" s="39">
        <v>66</v>
      </c>
      <c r="V141" s="39">
        <v>106</v>
      </c>
      <c r="W141" s="39">
        <v>0</v>
      </c>
      <c r="X141" s="39">
        <v>0</v>
      </c>
      <c r="Y141" s="39">
        <v>5</v>
      </c>
      <c r="Z141" s="40"/>
    </row>
    <row r="142" spans="1:26" x14ac:dyDescent="0.2">
      <c r="A142" s="54" t="s">
        <v>76</v>
      </c>
      <c r="B142" s="36">
        <f t="shared" si="22"/>
        <v>0.29438202247191009</v>
      </c>
      <c r="C142" s="36">
        <f t="shared" si="23"/>
        <v>0.35964912280701755</v>
      </c>
      <c r="D142" s="36">
        <f t="shared" si="24"/>
        <v>0.39864864864864863</v>
      </c>
      <c r="E142" s="36">
        <f t="shared" si="25"/>
        <v>0.47076023391812866</v>
      </c>
      <c r="F142" s="36">
        <f t="shared" si="26"/>
        <v>0.73153392330383471</v>
      </c>
      <c r="G142" s="36">
        <f t="shared" si="27"/>
        <v>6.910569105691057E-2</v>
      </c>
      <c r="H142" s="36">
        <f t="shared" si="28"/>
        <v>5.2845528455284556E-2</v>
      </c>
      <c r="I142" s="36">
        <f t="shared" si="29"/>
        <v>0.21345029239766081</v>
      </c>
      <c r="J142" s="36">
        <f t="shared" si="30"/>
        <v>0.1023391812865497</v>
      </c>
      <c r="K142" s="12">
        <f t="shared" si="31"/>
        <v>0.48900073200863986</v>
      </c>
      <c r="L142" s="13">
        <f t="shared" si="32"/>
        <v>100.84568612263145</v>
      </c>
      <c r="M142" s="39">
        <v>684</v>
      </c>
      <c r="N142" s="39">
        <v>600</v>
      </c>
      <c r="O142" s="39">
        <v>76</v>
      </c>
      <c r="P142" s="39">
        <v>148</v>
      </c>
      <c r="Q142" s="39">
        <v>37</v>
      </c>
      <c r="R142" s="39">
        <v>5</v>
      </c>
      <c r="S142" s="39">
        <v>17</v>
      </c>
      <c r="T142" s="39">
        <v>61</v>
      </c>
      <c r="U142" s="39">
        <v>146</v>
      </c>
      <c r="V142" s="39">
        <v>246</v>
      </c>
      <c r="W142" s="39">
        <v>9</v>
      </c>
      <c r="X142" s="39">
        <v>5</v>
      </c>
      <c r="Y142" s="39">
        <v>8</v>
      </c>
      <c r="Z142" s="40"/>
    </row>
    <row r="143" spans="1:26" x14ac:dyDescent="0.2">
      <c r="A143" s="54" t="s">
        <v>312</v>
      </c>
      <c r="B143" s="36">
        <f t="shared" si="22"/>
        <v>0.26428571428571429</v>
      </c>
      <c r="C143" s="36">
        <f t="shared" si="23"/>
        <v>0.35222672064777327</v>
      </c>
      <c r="D143" s="36">
        <f t="shared" si="24"/>
        <v>0.38297872340425532</v>
      </c>
      <c r="E143" s="36">
        <f t="shared" si="25"/>
        <v>0.47773279352226722</v>
      </c>
      <c r="F143" s="36">
        <f t="shared" si="26"/>
        <v>0.7502364438839848</v>
      </c>
      <c r="G143" s="36">
        <f t="shared" si="27"/>
        <v>0.11494252873563218</v>
      </c>
      <c r="H143" s="36">
        <f t="shared" si="28"/>
        <v>5.7471264367816091E-2</v>
      </c>
      <c r="I143" s="36">
        <f t="shared" si="29"/>
        <v>0.24291497975708501</v>
      </c>
      <c r="J143" s="36">
        <f t="shared" si="30"/>
        <v>0.13765182186234817</v>
      </c>
      <c r="K143" s="12">
        <f t="shared" si="31"/>
        <v>0.48888173347084146</v>
      </c>
      <c r="L143" s="13">
        <f t="shared" si="32"/>
        <v>100.82114528167487</v>
      </c>
      <c r="M143" s="39">
        <v>247</v>
      </c>
      <c r="N143" s="39">
        <v>208</v>
      </c>
      <c r="O143" s="39">
        <v>31</v>
      </c>
      <c r="P143" s="39">
        <v>47</v>
      </c>
      <c r="Q143" s="39">
        <v>6</v>
      </c>
      <c r="R143" s="39">
        <v>2</v>
      </c>
      <c r="S143" s="39">
        <v>10</v>
      </c>
      <c r="T143" s="39">
        <v>29</v>
      </c>
      <c r="U143" s="39">
        <v>60</v>
      </c>
      <c r="V143" s="39">
        <v>87</v>
      </c>
      <c r="W143" s="39">
        <v>5</v>
      </c>
      <c r="X143" s="39">
        <v>3</v>
      </c>
      <c r="Y143" s="39">
        <v>2</v>
      </c>
      <c r="Z143" s="40"/>
    </row>
    <row r="144" spans="1:26" x14ac:dyDescent="0.2">
      <c r="A144" s="54" t="s">
        <v>321</v>
      </c>
      <c r="B144" s="36">
        <f t="shared" si="22"/>
        <v>0.31007751937984496</v>
      </c>
      <c r="C144" s="36">
        <f t="shared" si="23"/>
        <v>0.33333333333333331</v>
      </c>
      <c r="D144" s="36">
        <f t="shared" si="24"/>
        <v>0.33333333333333331</v>
      </c>
      <c r="E144" s="36">
        <f t="shared" si="25"/>
        <v>0.4567901234567901</v>
      </c>
      <c r="F144" s="36">
        <f t="shared" si="26"/>
        <v>0.78565310939817423</v>
      </c>
      <c r="G144" s="36">
        <f t="shared" si="27"/>
        <v>9.8765432098765427E-2</v>
      </c>
      <c r="H144" s="36">
        <f t="shared" si="28"/>
        <v>3.7037037037037035E-2</v>
      </c>
      <c r="I144" s="36">
        <f t="shared" si="29"/>
        <v>0.25925925925925924</v>
      </c>
      <c r="J144" s="36">
        <f t="shared" si="30"/>
        <v>0.17695473251028807</v>
      </c>
      <c r="K144" s="12">
        <f t="shared" si="31"/>
        <v>0.48881331793296595</v>
      </c>
      <c r="L144" s="13">
        <f t="shared" si="32"/>
        <v>100.80703607609114</v>
      </c>
      <c r="M144" s="39">
        <v>243</v>
      </c>
      <c r="N144" s="39">
        <v>197</v>
      </c>
      <c r="O144" s="39">
        <v>30</v>
      </c>
      <c r="P144" s="39">
        <v>48</v>
      </c>
      <c r="Q144" s="39">
        <v>7</v>
      </c>
      <c r="R144" s="39">
        <v>1</v>
      </c>
      <c r="S144" s="39">
        <v>8</v>
      </c>
      <c r="T144" s="39">
        <v>39</v>
      </c>
      <c r="U144" s="39">
        <v>63</v>
      </c>
      <c r="V144" s="39">
        <v>81</v>
      </c>
      <c r="W144" s="39">
        <v>4</v>
      </c>
      <c r="X144" s="39">
        <v>0</v>
      </c>
      <c r="Y144" s="39">
        <v>3</v>
      </c>
      <c r="Z144" s="40"/>
    </row>
    <row r="145" spans="1:26" x14ac:dyDescent="0.2">
      <c r="A145" s="54" t="s">
        <v>46</v>
      </c>
      <c r="B145" s="36">
        <f t="shared" si="22"/>
        <v>0.30155642023346302</v>
      </c>
      <c r="C145" s="36">
        <f t="shared" si="23"/>
        <v>0.36855670103092786</v>
      </c>
      <c r="D145" s="36">
        <f t="shared" si="24"/>
        <v>0.3258426966292135</v>
      </c>
      <c r="E145" s="36">
        <f t="shared" si="25"/>
        <v>0.50386597938144329</v>
      </c>
      <c r="F145" s="36">
        <f t="shared" si="26"/>
        <v>0.72881653081072506</v>
      </c>
      <c r="G145" s="36">
        <f t="shared" si="27"/>
        <v>8.0419580419580416E-2</v>
      </c>
      <c r="H145" s="36">
        <f t="shared" si="28"/>
        <v>1.7482517482517484E-2</v>
      </c>
      <c r="I145" s="36">
        <f t="shared" si="29"/>
        <v>0.21391752577319587</v>
      </c>
      <c r="J145" s="36">
        <f t="shared" si="30"/>
        <v>9.0206185567010308E-2</v>
      </c>
      <c r="K145" s="12">
        <f t="shared" si="31"/>
        <v>0.48873656424287337</v>
      </c>
      <c r="L145" s="13">
        <f t="shared" si="32"/>
        <v>100.79120730931601</v>
      </c>
      <c r="M145" s="39">
        <v>776</v>
      </c>
      <c r="N145" s="39">
        <v>701</v>
      </c>
      <c r="O145" s="39">
        <v>105</v>
      </c>
      <c r="P145" s="39">
        <v>178</v>
      </c>
      <c r="Q145" s="39">
        <v>31</v>
      </c>
      <c r="R145" s="39">
        <v>4</v>
      </c>
      <c r="S145" s="39">
        <v>23</v>
      </c>
      <c r="T145" s="39">
        <v>64</v>
      </c>
      <c r="U145" s="39">
        <v>166</v>
      </c>
      <c r="V145" s="39">
        <v>286</v>
      </c>
      <c r="W145" s="39">
        <v>6</v>
      </c>
      <c r="X145" s="39">
        <v>3</v>
      </c>
      <c r="Y145" s="39">
        <v>2</v>
      </c>
      <c r="Z145" s="40"/>
    </row>
    <row r="146" spans="1:26" x14ac:dyDescent="0.2">
      <c r="A146" s="54" t="s">
        <v>135</v>
      </c>
      <c r="B146" s="36">
        <f t="shared" si="22"/>
        <v>0.26229508196721313</v>
      </c>
      <c r="C146" s="36">
        <f t="shared" si="23"/>
        <v>0.38617886178861788</v>
      </c>
      <c r="D146" s="36">
        <f t="shared" si="24"/>
        <v>0.31304347826086959</v>
      </c>
      <c r="E146" s="36">
        <f t="shared" si="25"/>
        <v>0.491869918699187</v>
      </c>
      <c r="F146" s="36">
        <f t="shared" si="26"/>
        <v>0.71951219512195119</v>
      </c>
      <c r="G146" s="36">
        <f t="shared" si="27"/>
        <v>0.1</v>
      </c>
      <c r="H146" s="36">
        <f t="shared" si="28"/>
        <v>1.0526315789473684E-2</v>
      </c>
      <c r="I146" s="36">
        <f t="shared" si="29"/>
        <v>0.1483739837398374</v>
      </c>
      <c r="J146" s="36">
        <f t="shared" si="30"/>
        <v>6.910569105691057E-2</v>
      </c>
      <c r="K146" s="12">
        <f t="shared" si="31"/>
        <v>0.48857627349720389</v>
      </c>
      <c r="L146" s="13">
        <f t="shared" si="32"/>
        <v>100.75815085526993</v>
      </c>
      <c r="M146" s="39">
        <v>492</v>
      </c>
      <c r="N146" s="39">
        <v>456</v>
      </c>
      <c r="O146" s="39">
        <v>52</v>
      </c>
      <c r="P146" s="39">
        <v>115</v>
      </c>
      <c r="Q146" s="39">
        <v>16</v>
      </c>
      <c r="R146" s="39">
        <v>1</v>
      </c>
      <c r="S146" s="39">
        <v>19</v>
      </c>
      <c r="T146" s="39">
        <v>30</v>
      </c>
      <c r="U146" s="39">
        <v>73</v>
      </c>
      <c r="V146" s="39">
        <v>190</v>
      </c>
      <c r="W146" s="39">
        <v>4</v>
      </c>
      <c r="X146" s="39">
        <v>0</v>
      </c>
      <c r="Y146" s="39">
        <v>2</v>
      </c>
      <c r="Z146" s="40"/>
    </row>
    <row r="147" spans="1:26" x14ac:dyDescent="0.2">
      <c r="A147" s="54" t="s">
        <v>267</v>
      </c>
      <c r="B147" s="36">
        <f t="shared" si="22"/>
        <v>0.25342465753424659</v>
      </c>
      <c r="C147" s="36">
        <f t="shared" si="23"/>
        <v>0.34469696969696972</v>
      </c>
      <c r="D147" s="36">
        <f t="shared" si="24"/>
        <v>0.48936170212765956</v>
      </c>
      <c r="E147" s="36">
        <f t="shared" si="25"/>
        <v>0.46969696969696972</v>
      </c>
      <c r="F147" s="36">
        <f t="shared" si="26"/>
        <v>0.71095785440613024</v>
      </c>
      <c r="G147" s="36">
        <f t="shared" si="27"/>
        <v>0.10989010989010989</v>
      </c>
      <c r="H147" s="36">
        <f t="shared" si="28"/>
        <v>6.5934065934065936E-2</v>
      </c>
      <c r="I147" s="36">
        <f t="shared" si="29"/>
        <v>0.27272727272727271</v>
      </c>
      <c r="J147" s="36">
        <f t="shared" si="30"/>
        <v>0.125</v>
      </c>
      <c r="K147" s="12">
        <f t="shared" si="31"/>
        <v>0.4885311126759741</v>
      </c>
      <c r="L147" s="13">
        <f t="shared" si="32"/>
        <v>100.7488374254432</v>
      </c>
      <c r="M147" s="39">
        <v>264</v>
      </c>
      <c r="N147" s="39">
        <v>225</v>
      </c>
      <c r="O147" s="39">
        <v>33</v>
      </c>
      <c r="P147" s="39">
        <v>47</v>
      </c>
      <c r="Q147" s="39">
        <v>12</v>
      </c>
      <c r="R147" s="39">
        <v>1</v>
      </c>
      <c r="S147" s="39">
        <v>10</v>
      </c>
      <c r="T147" s="39">
        <v>31</v>
      </c>
      <c r="U147" s="39">
        <v>72</v>
      </c>
      <c r="V147" s="39">
        <v>91</v>
      </c>
      <c r="W147" s="39">
        <v>2</v>
      </c>
      <c r="X147" s="39">
        <v>3</v>
      </c>
      <c r="Y147" s="39">
        <v>3</v>
      </c>
      <c r="Z147" s="40"/>
    </row>
    <row r="148" spans="1:26" x14ac:dyDescent="0.2">
      <c r="A148" s="54" t="s">
        <v>192</v>
      </c>
      <c r="B148" s="36">
        <f t="shared" si="22"/>
        <v>0.31192660550458717</v>
      </c>
      <c r="C148" s="36">
        <f t="shared" si="23"/>
        <v>0.37267080745341613</v>
      </c>
      <c r="D148" s="36">
        <f t="shared" si="24"/>
        <v>0.26923076923076922</v>
      </c>
      <c r="E148" s="36">
        <f t="shared" si="25"/>
        <v>0.48757763975155277</v>
      </c>
      <c r="F148" s="36">
        <f t="shared" si="26"/>
        <v>0.78482142857142856</v>
      </c>
      <c r="G148" s="36">
        <f t="shared" si="27"/>
        <v>8.3333333333333329E-2</v>
      </c>
      <c r="H148" s="36">
        <f t="shared" si="28"/>
        <v>0.05</v>
      </c>
      <c r="I148" s="36">
        <f t="shared" si="29"/>
        <v>0.17391304347826086</v>
      </c>
      <c r="J148" s="36">
        <f t="shared" si="30"/>
        <v>0.11180124223602485</v>
      </c>
      <c r="K148" s="12">
        <f t="shared" si="31"/>
        <v>0.4880318597392525</v>
      </c>
      <c r="L148" s="13">
        <f t="shared" si="32"/>
        <v>100.64587744674212</v>
      </c>
      <c r="M148" s="39">
        <v>322</v>
      </c>
      <c r="N148" s="39">
        <v>280</v>
      </c>
      <c r="O148" s="39">
        <v>37</v>
      </c>
      <c r="P148" s="39">
        <v>78</v>
      </c>
      <c r="Q148" s="39">
        <v>10</v>
      </c>
      <c r="R148" s="39">
        <v>1</v>
      </c>
      <c r="S148" s="39">
        <v>10</v>
      </c>
      <c r="T148" s="39">
        <v>33</v>
      </c>
      <c r="U148" s="39">
        <v>56</v>
      </c>
      <c r="V148" s="39">
        <v>120</v>
      </c>
      <c r="W148" s="39">
        <v>3</v>
      </c>
      <c r="X148" s="39">
        <v>2</v>
      </c>
      <c r="Y148" s="39">
        <v>4</v>
      </c>
      <c r="Z148" s="40"/>
    </row>
    <row r="149" spans="1:26" x14ac:dyDescent="0.2">
      <c r="A149" s="54" t="s">
        <v>136</v>
      </c>
      <c r="B149" s="36">
        <f t="shared" si="22"/>
        <v>0.26217228464419473</v>
      </c>
      <c r="C149" s="36">
        <f t="shared" si="23"/>
        <v>0.34639175257731958</v>
      </c>
      <c r="D149" s="36">
        <f t="shared" si="24"/>
        <v>0.47727272727272729</v>
      </c>
      <c r="E149" s="36">
        <f t="shared" si="25"/>
        <v>0.47628865979381441</v>
      </c>
      <c r="F149" s="36">
        <f t="shared" si="26"/>
        <v>0.70673977790488962</v>
      </c>
      <c r="G149" s="36">
        <f t="shared" si="27"/>
        <v>0.10714285714285714</v>
      </c>
      <c r="H149" s="36">
        <f t="shared" si="28"/>
        <v>3.5714285714285712E-2</v>
      </c>
      <c r="I149" s="36">
        <f t="shared" si="29"/>
        <v>0.28659793814432988</v>
      </c>
      <c r="J149" s="36">
        <f t="shared" si="30"/>
        <v>0.12371134020618557</v>
      </c>
      <c r="K149" s="12">
        <f t="shared" si="31"/>
        <v>0.48772028022068004</v>
      </c>
      <c r="L149" s="13">
        <f t="shared" si="32"/>
        <v>100.58162099828418</v>
      </c>
      <c r="M149" s="39">
        <v>485</v>
      </c>
      <c r="N149" s="39">
        <v>419</v>
      </c>
      <c r="O149" s="39">
        <v>63</v>
      </c>
      <c r="P149" s="39">
        <v>88</v>
      </c>
      <c r="Q149" s="39">
        <v>22</v>
      </c>
      <c r="R149" s="39">
        <v>2</v>
      </c>
      <c r="S149" s="39">
        <v>18</v>
      </c>
      <c r="T149" s="39">
        <v>54</v>
      </c>
      <c r="U149" s="39">
        <v>139</v>
      </c>
      <c r="V149" s="39">
        <v>168</v>
      </c>
      <c r="W149" s="39">
        <v>6</v>
      </c>
      <c r="X149" s="39">
        <v>1</v>
      </c>
      <c r="Y149" s="39">
        <v>5</v>
      </c>
      <c r="Z149" s="40"/>
    </row>
    <row r="150" spans="1:26" x14ac:dyDescent="0.2">
      <c r="A150" s="54" t="s">
        <v>59</v>
      </c>
      <c r="B150" s="36">
        <f t="shared" si="22"/>
        <v>0.25099601593625498</v>
      </c>
      <c r="C150" s="36">
        <f t="shared" si="23"/>
        <v>0.36602209944751379</v>
      </c>
      <c r="D150" s="36">
        <f t="shared" si="24"/>
        <v>0.36842105263157893</v>
      </c>
      <c r="E150" s="36">
        <f t="shared" si="25"/>
        <v>0.47237569060773482</v>
      </c>
      <c r="F150" s="36">
        <f t="shared" si="26"/>
        <v>0.7352492359206666</v>
      </c>
      <c r="G150" s="36">
        <f t="shared" si="27"/>
        <v>9.8113207547169817E-2</v>
      </c>
      <c r="H150" s="36">
        <f t="shared" si="28"/>
        <v>3.0188679245283019E-2</v>
      </c>
      <c r="I150" s="36">
        <f t="shared" si="29"/>
        <v>0.15607734806629833</v>
      </c>
      <c r="J150" s="36">
        <f t="shared" si="30"/>
        <v>0.10773480662983426</v>
      </c>
      <c r="K150" s="12">
        <f t="shared" si="31"/>
        <v>0.48749986165162529</v>
      </c>
      <c r="L150" s="13">
        <f t="shared" si="32"/>
        <v>100.53616449816978</v>
      </c>
      <c r="M150" s="39">
        <v>724</v>
      </c>
      <c r="N150" s="39">
        <v>638</v>
      </c>
      <c r="O150" s="39">
        <v>77</v>
      </c>
      <c r="P150" s="39">
        <v>152</v>
      </c>
      <c r="Q150" s="39">
        <v>25</v>
      </c>
      <c r="R150" s="39">
        <v>5</v>
      </c>
      <c r="S150" s="39">
        <v>26</v>
      </c>
      <c r="T150" s="39">
        <v>64</v>
      </c>
      <c r="U150" s="39">
        <v>113</v>
      </c>
      <c r="V150" s="39">
        <v>265</v>
      </c>
      <c r="W150" s="39">
        <v>14</v>
      </c>
      <c r="X150" s="39">
        <v>5</v>
      </c>
      <c r="Y150" s="39">
        <v>3</v>
      </c>
      <c r="Z150" s="40"/>
    </row>
    <row r="151" spans="1:26" x14ac:dyDescent="0.2">
      <c r="A151" s="54" t="s">
        <v>253</v>
      </c>
      <c r="B151" s="36">
        <f t="shared" si="22"/>
        <v>0.31446540880503143</v>
      </c>
      <c r="C151" s="36">
        <f t="shared" si="23"/>
        <v>0.34686346863468637</v>
      </c>
      <c r="D151" s="36">
        <f t="shared" si="24"/>
        <v>0.36842105263157893</v>
      </c>
      <c r="E151" s="36">
        <f t="shared" si="25"/>
        <v>0.47232472324723246</v>
      </c>
      <c r="F151" s="36">
        <f t="shared" si="26"/>
        <v>0.76054750402576499</v>
      </c>
      <c r="G151" s="36">
        <f t="shared" si="27"/>
        <v>7.4468085106382975E-2</v>
      </c>
      <c r="H151" s="36">
        <f t="shared" si="28"/>
        <v>3.1914893617021274E-2</v>
      </c>
      <c r="I151" s="36">
        <f t="shared" si="29"/>
        <v>0.24354243542435425</v>
      </c>
      <c r="J151" s="36">
        <f t="shared" si="30"/>
        <v>0.14022140221402213</v>
      </c>
      <c r="K151" s="12">
        <f t="shared" si="31"/>
        <v>0.48735776790294794</v>
      </c>
      <c r="L151" s="13">
        <f t="shared" si="32"/>
        <v>100.50686077602555</v>
      </c>
      <c r="M151" s="39">
        <v>271</v>
      </c>
      <c r="N151" s="39">
        <v>230</v>
      </c>
      <c r="O151" s="39">
        <v>34</v>
      </c>
      <c r="P151" s="39">
        <v>57</v>
      </c>
      <c r="Q151" s="39">
        <v>12</v>
      </c>
      <c r="R151" s="39">
        <v>2</v>
      </c>
      <c r="S151" s="39">
        <v>7</v>
      </c>
      <c r="T151" s="39">
        <v>33</v>
      </c>
      <c r="U151" s="39">
        <v>66</v>
      </c>
      <c r="V151" s="39">
        <v>94</v>
      </c>
      <c r="W151" s="39">
        <v>5</v>
      </c>
      <c r="X151" s="39">
        <v>1</v>
      </c>
      <c r="Y151" s="39">
        <v>2</v>
      </c>
      <c r="Z151" s="40"/>
    </row>
    <row r="152" spans="1:26" x14ac:dyDescent="0.2">
      <c r="A152" s="54" t="s">
        <v>241</v>
      </c>
      <c r="B152" s="36">
        <f t="shared" si="22"/>
        <v>0.29100529100529099</v>
      </c>
      <c r="C152" s="36">
        <f t="shared" si="23"/>
        <v>0.35714285714285715</v>
      </c>
      <c r="D152" s="36">
        <f t="shared" si="24"/>
        <v>0.28125</v>
      </c>
      <c r="E152" s="36">
        <f t="shared" si="25"/>
        <v>0.48571428571428571</v>
      </c>
      <c r="F152" s="36">
        <f t="shared" si="26"/>
        <v>0.77867383512544808</v>
      </c>
      <c r="G152" s="36">
        <f t="shared" si="27"/>
        <v>0.09</v>
      </c>
      <c r="H152" s="36">
        <f t="shared" si="28"/>
        <v>0.03</v>
      </c>
      <c r="I152" s="36">
        <f t="shared" si="29"/>
        <v>0.15714285714285714</v>
      </c>
      <c r="J152" s="36">
        <f t="shared" si="30"/>
        <v>0.13214285714285715</v>
      </c>
      <c r="K152" s="12">
        <f t="shared" si="31"/>
        <v>0.48731907848535266</v>
      </c>
      <c r="L152" s="13">
        <f t="shared" si="32"/>
        <v>100.49888193139877</v>
      </c>
      <c r="M152" s="39">
        <v>280</v>
      </c>
      <c r="N152" s="39">
        <v>240</v>
      </c>
      <c r="O152" s="39">
        <v>36</v>
      </c>
      <c r="P152" s="39">
        <v>64</v>
      </c>
      <c r="Q152" s="39">
        <v>9</v>
      </c>
      <c r="R152" s="39">
        <v>0</v>
      </c>
      <c r="S152" s="39">
        <v>9</v>
      </c>
      <c r="T152" s="39">
        <v>31</v>
      </c>
      <c r="U152" s="39">
        <v>44</v>
      </c>
      <c r="V152" s="39">
        <v>100</v>
      </c>
      <c r="W152" s="39">
        <v>6</v>
      </c>
      <c r="X152" s="39">
        <v>1</v>
      </c>
      <c r="Y152" s="39">
        <v>2</v>
      </c>
      <c r="Z152" s="40"/>
    </row>
    <row r="153" spans="1:26" x14ac:dyDescent="0.2">
      <c r="A153" s="54" t="s">
        <v>273</v>
      </c>
      <c r="B153" s="36">
        <f t="shared" si="22"/>
        <v>0.34682080924855491</v>
      </c>
      <c r="C153" s="36">
        <f t="shared" si="23"/>
        <v>0.38403041825095058</v>
      </c>
      <c r="D153" s="36">
        <f t="shared" si="24"/>
        <v>0.29850746268656714</v>
      </c>
      <c r="E153" s="36">
        <f t="shared" si="25"/>
        <v>0.53231939163498099</v>
      </c>
      <c r="F153" s="36">
        <f t="shared" si="26"/>
        <v>0.78600927524457531</v>
      </c>
      <c r="G153" s="36">
        <f t="shared" si="27"/>
        <v>6.9306930693069313E-2</v>
      </c>
      <c r="H153" s="65">
        <f t="shared" si="28"/>
        <v>0.11881188118811881</v>
      </c>
      <c r="I153" s="36">
        <f t="shared" si="29"/>
        <v>0.21292775665399238</v>
      </c>
      <c r="J153" s="36">
        <f t="shared" si="30"/>
        <v>8.3650190114068435E-2</v>
      </c>
      <c r="K153" s="12">
        <f t="shared" si="31"/>
        <v>0.48710560447764201</v>
      </c>
      <c r="L153" s="13">
        <f t="shared" si="32"/>
        <v>100.45485759489421</v>
      </c>
      <c r="M153" s="39">
        <v>263</v>
      </c>
      <c r="N153" s="39">
        <v>229</v>
      </c>
      <c r="O153" s="39">
        <v>39</v>
      </c>
      <c r="P153" s="39">
        <v>67</v>
      </c>
      <c r="Q153" s="39">
        <v>13</v>
      </c>
      <c r="R153" s="39">
        <v>0</v>
      </c>
      <c r="S153" s="39">
        <v>7</v>
      </c>
      <c r="T153" s="39">
        <v>22</v>
      </c>
      <c r="U153" s="39">
        <v>56</v>
      </c>
      <c r="V153" s="39">
        <v>101</v>
      </c>
      <c r="W153" s="39">
        <v>0</v>
      </c>
      <c r="X153" s="39">
        <v>5</v>
      </c>
      <c r="Y153" s="39">
        <v>7</v>
      </c>
      <c r="Z153" s="40"/>
    </row>
    <row r="154" spans="1:26" x14ac:dyDescent="0.2">
      <c r="A154" s="54" t="s">
        <v>287</v>
      </c>
      <c r="B154" s="36">
        <f t="shared" si="22"/>
        <v>0.29813664596273293</v>
      </c>
      <c r="C154" s="36">
        <f t="shared" si="23"/>
        <v>0.38521400778210119</v>
      </c>
      <c r="D154" s="36">
        <f t="shared" si="24"/>
        <v>0.36206896551724138</v>
      </c>
      <c r="E154" s="36">
        <f t="shared" si="25"/>
        <v>0.49805447470817121</v>
      </c>
      <c r="F154" s="36">
        <f t="shared" si="26"/>
        <v>0.73652805949966194</v>
      </c>
      <c r="G154" s="36">
        <f t="shared" si="27"/>
        <v>0.10101010101010101</v>
      </c>
      <c r="H154" s="36">
        <f t="shared" si="28"/>
        <v>4.0404040404040407E-2</v>
      </c>
      <c r="I154" s="36">
        <f t="shared" si="29"/>
        <v>0.24513618677042801</v>
      </c>
      <c r="J154" s="36">
        <f t="shared" si="30"/>
        <v>8.171206225680934E-2</v>
      </c>
      <c r="K154" s="12">
        <f t="shared" si="31"/>
        <v>0.48708958192679797</v>
      </c>
      <c r="L154" s="13">
        <f t="shared" si="32"/>
        <v>100.45155329486451</v>
      </c>
      <c r="M154" s="39">
        <v>257</v>
      </c>
      <c r="N154" s="39">
        <v>232</v>
      </c>
      <c r="O154" s="39">
        <v>29</v>
      </c>
      <c r="P154" s="39">
        <v>58</v>
      </c>
      <c r="Q154" s="39">
        <v>11</v>
      </c>
      <c r="R154" s="39">
        <v>0</v>
      </c>
      <c r="S154" s="39">
        <v>10</v>
      </c>
      <c r="T154" s="39">
        <v>21</v>
      </c>
      <c r="U154" s="39">
        <v>63</v>
      </c>
      <c r="V154" s="39">
        <v>99</v>
      </c>
      <c r="W154" s="39">
        <v>0</v>
      </c>
      <c r="X154" s="39">
        <v>2</v>
      </c>
      <c r="Y154" s="39">
        <v>2</v>
      </c>
      <c r="Z154" s="40"/>
    </row>
    <row r="155" spans="1:26" x14ac:dyDescent="0.2">
      <c r="A155" s="54" t="s">
        <v>62</v>
      </c>
      <c r="B155" s="36">
        <f t="shared" si="22"/>
        <v>0.27912087912087913</v>
      </c>
      <c r="C155" s="36">
        <f t="shared" si="23"/>
        <v>0.37057991513437055</v>
      </c>
      <c r="D155" s="36">
        <f t="shared" si="24"/>
        <v>0.40666666666666668</v>
      </c>
      <c r="E155" s="36">
        <f t="shared" si="25"/>
        <v>0.48656294200848654</v>
      </c>
      <c r="F155" s="36">
        <f t="shared" si="26"/>
        <v>0.7158355606352369</v>
      </c>
      <c r="G155" s="36">
        <f t="shared" si="27"/>
        <v>8.7786259541984726E-2</v>
      </c>
      <c r="H155" s="36">
        <f t="shared" si="28"/>
        <v>1.9083969465648856E-2</v>
      </c>
      <c r="I155" s="36">
        <f t="shared" si="29"/>
        <v>0.23055162659123055</v>
      </c>
      <c r="J155" s="36">
        <f t="shared" si="30"/>
        <v>9.1937765205091934E-2</v>
      </c>
      <c r="K155" s="12">
        <f t="shared" si="31"/>
        <v>0.48702812502558773</v>
      </c>
      <c r="L155" s="13">
        <f t="shared" si="32"/>
        <v>100.43887915561717</v>
      </c>
      <c r="M155" s="39">
        <v>707</v>
      </c>
      <c r="N155" s="39">
        <v>637</v>
      </c>
      <c r="O155" s="39">
        <v>82</v>
      </c>
      <c r="P155" s="39">
        <v>150</v>
      </c>
      <c r="Q155" s="39">
        <v>33</v>
      </c>
      <c r="R155" s="39">
        <v>5</v>
      </c>
      <c r="S155" s="39">
        <v>23</v>
      </c>
      <c r="T155" s="39">
        <v>55</v>
      </c>
      <c r="U155" s="39">
        <v>163</v>
      </c>
      <c r="V155" s="39">
        <v>262</v>
      </c>
      <c r="W155" s="39">
        <v>10</v>
      </c>
      <c r="X155" s="39">
        <v>1</v>
      </c>
      <c r="Y155" s="39">
        <v>4</v>
      </c>
      <c r="Z155" s="40"/>
    </row>
    <row r="156" spans="1:26" x14ac:dyDescent="0.2">
      <c r="A156" s="54" t="s">
        <v>28</v>
      </c>
      <c r="B156" s="36">
        <f t="shared" si="22"/>
        <v>0.30564784053156147</v>
      </c>
      <c r="C156" s="36">
        <f t="shared" si="23"/>
        <v>0.3843329253365973</v>
      </c>
      <c r="D156" s="36">
        <f t="shared" si="24"/>
        <v>0.30882352941176472</v>
      </c>
      <c r="E156" s="36">
        <f t="shared" si="25"/>
        <v>0.4944920440636475</v>
      </c>
      <c r="F156" s="36">
        <f t="shared" si="26"/>
        <v>0.75461588444044581</v>
      </c>
      <c r="G156" s="36">
        <f t="shared" si="27"/>
        <v>6.3694267515923567E-2</v>
      </c>
      <c r="H156" s="36">
        <f t="shared" si="28"/>
        <v>3.8216560509554139E-2</v>
      </c>
      <c r="I156" s="36">
        <f t="shared" si="29"/>
        <v>0.15177478580171358</v>
      </c>
      <c r="J156" s="36">
        <f t="shared" si="30"/>
        <v>7.8335373317013457E-2</v>
      </c>
      <c r="K156" s="12">
        <f t="shared" si="31"/>
        <v>0.48698960330374524</v>
      </c>
      <c r="L156" s="13">
        <f t="shared" si="32"/>
        <v>100.43093489456491</v>
      </c>
      <c r="M156" s="39">
        <v>817</v>
      </c>
      <c r="N156" s="39">
        <v>741</v>
      </c>
      <c r="O156" s="39">
        <v>90</v>
      </c>
      <c r="P156" s="39">
        <v>204</v>
      </c>
      <c r="Q156" s="39">
        <v>36</v>
      </c>
      <c r="R156" s="39">
        <v>7</v>
      </c>
      <c r="S156" s="39">
        <v>20</v>
      </c>
      <c r="T156" s="39">
        <v>55</v>
      </c>
      <c r="U156" s="39">
        <v>124</v>
      </c>
      <c r="V156" s="39">
        <v>314</v>
      </c>
      <c r="W156" s="39">
        <v>9</v>
      </c>
      <c r="X156" s="39">
        <v>7</v>
      </c>
      <c r="Y156" s="39">
        <v>5</v>
      </c>
      <c r="Z156" s="40"/>
    </row>
    <row r="157" spans="1:26" x14ac:dyDescent="0.2">
      <c r="A157" s="54" t="s">
        <v>117</v>
      </c>
      <c r="B157" s="36">
        <f t="shared" si="22"/>
        <v>0.28285714285714286</v>
      </c>
      <c r="C157" s="36">
        <f t="shared" si="23"/>
        <v>0.3859964093357271</v>
      </c>
      <c r="D157" s="36">
        <f t="shared" si="24"/>
        <v>0.4049586776859504</v>
      </c>
      <c r="E157" s="36">
        <f t="shared" si="25"/>
        <v>0.50807899461400363</v>
      </c>
      <c r="F157" s="36">
        <f t="shared" si="26"/>
        <v>0.71360947168355326</v>
      </c>
      <c r="G157" s="36">
        <f t="shared" si="27"/>
        <v>0.10232558139534884</v>
      </c>
      <c r="H157" s="36">
        <f t="shared" si="28"/>
        <v>4.6511627906976744E-2</v>
      </c>
      <c r="I157" s="36">
        <f t="shared" si="29"/>
        <v>0.25134649910233392</v>
      </c>
      <c r="J157" s="36">
        <f t="shared" si="30"/>
        <v>7.0017953321364457E-2</v>
      </c>
      <c r="K157" s="55">
        <f t="shared" si="31"/>
        <v>0.48691424499796204</v>
      </c>
      <c r="L157" s="56">
        <f t="shared" si="32"/>
        <v>100.41539389522831</v>
      </c>
      <c r="M157" s="39">
        <v>557</v>
      </c>
      <c r="N157" s="39">
        <v>508</v>
      </c>
      <c r="O157" s="39">
        <v>68</v>
      </c>
      <c r="P157" s="39">
        <v>121</v>
      </c>
      <c r="Q157" s="39">
        <v>26</v>
      </c>
      <c r="R157" s="39">
        <v>1</v>
      </c>
      <c r="S157" s="39">
        <v>22</v>
      </c>
      <c r="T157" s="39">
        <v>34</v>
      </c>
      <c r="U157" s="39">
        <v>140</v>
      </c>
      <c r="V157" s="39">
        <v>215</v>
      </c>
      <c r="W157" s="39">
        <v>5</v>
      </c>
      <c r="X157" s="39">
        <v>6</v>
      </c>
      <c r="Y157" s="39">
        <v>4</v>
      </c>
      <c r="Z157" s="40"/>
    </row>
    <row r="158" spans="1:26" x14ac:dyDescent="0.2">
      <c r="A158" s="54" t="s">
        <v>144</v>
      </c>
      <c r="B158" s="36">
        <f t="shared" si="22"/>
        <v>0.33333333333333331</v>
      </c>
      <c r="C158" s="36">
        <f t="shared" si="23"/>
        <v>0.35307017543859648</v>
      </c>
      <c r="D158" s="36">
        <f t="shared" si="24"/>
        <v>0.36</v>
      </c>
      <c r="E158" s="36">
        <f t="shared" si="25"/>
        <v>0.46491228070175439</v>
      </c>
      <c r="F158" s="36">
        <f t="shared" si="26"/>
        <v>0.77960088691796003</v>
      </c>
      <c r="G158" s="36">
        <f t="shared" si="27"/>
        <v>6.2111801242236024E-2</v>
      </c>
      <c r="H158" s="36">
        <f t="shared" si="28"/>
        <v>4.9689440993788817E-2</v>
      </c>
      <c r="I158" s="36">
        <f t="shared" si="29"/>
        <v>0.23684210526315788</v>
      </c>
      <c r="J158" s="36">
        <f t="shared" si="30"/>
        <v>0.13815789473684212</v>
      </c>
      <c r="K158" s="55">
        <f t="shared" si="31"/>
        <v>0.48687502597310617</v>
      </c>
      <c r="L158" s="56">
        <f t="shared" si="32"/>
        <v>100.40730583070862</v>
      </c>
      <c r="M158" s="39">
        <v>456</v>
      </c>
      <c r="N158" s="39">
        <v>385</v>
      </c>
      <c r="O158" s="39">
        <v>51</v>
      </c>
      <c r="P158" s="39">
        <v>100</v>
      </c>
      <c r="Q158" s="39">
        <v>21</v>
      </c>
      <c r="R158" s="39">
        <v>5</v>
      </c>
      <c r="S158" s="39">
        <v>10</v>
      </c>
      <c r="T158" s="39">
        <v>57</v>
      </c>
      <c r="U158" s="39">
        <v>108</v>
      </c>
      <c r="V158" s="39">
        <v>161</v>
      </c>
      <c r="W158" s="39">
        <v>6</v>
      </c>
      <c r="X158" s="39">
        <v>5</v>
      </c>
      <c r="Y158" s="39">
        <v>3</v>
      </c>
      <c r="Z158" s="40"/>
    </row>
    <row r="159" spans="1:26" x14ac:dyDescent="0.2">
      <c r="A159" s="54" t="s">
        <v>42</v>
      </c>
      <c r="B159" s="36">
        <f t="shared" si="22"/>
        <v>0.31206896551724139</v>
      </c>
      <c r="C159" s="36">
        <f t="shared" si="23"/>
        <v>0.39258312020460356</v>
      </c>
      <c r="D159" s="36">
        <f t="shared" si="24"/>
        <v>0.31840796019900497</v>
      </c>
      <c r="E159" s="36">
        <f t="shared" si="25"/>
        <v>0.51150895140664965</v>
      </c>
      <c r="F159" s="36">
        <f t="shared" si="26"/>
        <v>0.7423321182434357</v>
      </c>
      <c r="G159" s="36">
        <f t="shared" si="27"/>
        <v>6.5146579804560262E-2</v>
      </c>
      <c r="H159" s="36">
        <f t="shared" si="28"/>
        <v>3.9087947882736153E-2</v>
      </c>
      <c r="I159" s="36">
        <f t="shared" si="29"/>
        <v>0.16624040920716113</v>
      </c>
      <c r="J159" s="36">
        <f t="shared" si="30"/>
        <v>5.8823529411764705E-2</v>
      </c>
      <c r="K159" s="55">
        <f t="shared" si="31"/>
        <v>0.48629752938042659</v>
      </c>
      <c r="L159" s="56">
        <f t="shared" si="32"/>
        <v>100.28820981242042</v>
      </c>
      <c r="M159" s="39">
        <v>782</v>
      </c>
      <c r="N159" s="39">
        <v>724</v>
      </c>
      <c r="O159" s="39">
        <v>93</v>
      </c>
      <c r="P159" s="39">
        <v>201</v>
      </c>
      <c r="Q159" s="39">
        <v>42</v>
      </c>
      <c r="R159" s="39">
        <v>2</v>
      </c>
      <c r="S159" s="39">
        <v>20</v>
      </c>
      <c r="T159" s="39">
        <v>37</v>
      </c>
      <c r="U159" s="39">
        <v>130</v>
      </c>
      <c r="V159" s="39">
        <v>307</v>
      </c>
      <c r="W159" s="39">
        <v>9</v>
      </c>
      <c r="X159" s="39">
        <v>6</v>
      </c>
      <c r="Y159" s="39">
        <v>6</v>
      </c>
      <c r="Z159" s="40"/>
    </row>
    <row r="160" spans="1:26" x14ac:dyDescent="0.2">
      <c r="A160" s="54" t="s">
        <v>305</v>
      </c>
      <c r="B160" s="36">
        <f t="shared" si="22"/>
        <v>0.32835820895522388</v>
      </c>
      <c r="C160" s="36">
        <f t="shared" si="23"/>
        <v>0.33734939759036142</v>
      </c>
      <c r="D160" s="36">
        <f t="shared" si="24"/>
        <v>0.35294117647058826</v>
      </c>
      <c r="E160" s="36">
        <f t="shared" si="25"/>
        <v>0.49799196787148592</v>
      </c>
      <c r="F160" s="36">
        <f t="shared" si="26"/>
        <v>0.76529193697868392</v>
      </c>
      <c r="G160" s="36">
        <f t="shared" si="27"/>
        <v>8.3333333333333329E-2</v>
      </c>
      <c r="H160" s="36">
        <f t="shared" si="28"/>
        <v>2.3809523809523808E-2</v>
      </c>
      <c r="I160" s="36">
        <f t="shared" si="29"/>
        <v>0.27710843373493976</v>
      </c>
      <c r="J160" s="36">
        <f t="shared" si="30"/>
        <v>0.15662650602409639</v>
      </c>
      <c r="K160" s="55">
        <f t="shared" si="31"/>
        <v>0.48623939353789108</v>
      </c>
      <c r="L160" s="56">
        <f t="shared" si="32"/>
        <v>100.27622056875461</v>
      </c>
      <c r="M160" s="39">
        <v>249</v>
      </c>
      <c r="N160" s="39">
        <v>208</v>
      </c>
      <c r="O160" s="39">
        <v>40</v>
      </c>
      <c r="P160" s="39">
        <v>51</v>
      </c>
      <c r="Q160" s="39">
        <v>10</v>
      </c>
      <c r="R160" s="39">
        <v>1</v>
      </c>
      <c r="S160" s="39">
        <v>7</v>
      </c>
      <c r="T160" s="39">
        <v>31</v>
      </c>
      <c r="U160" s="39">
        <v>69</v>
      </c>
      <c r="V160" s="39">
        <v>84</v>
      </c>
      <c r="W160" s="39">
        <v>8</v>
      </c>
      <c r="X160" s="39">
        <v>0</v>
      </c>
      <c r="Y160" s="39">
        <v>2</v>
      </c>
      <c r="Z160" s="40"/>
    </row>
    <row r="161" spans="1:26" x14ac:dyDescent="0.2">
      <c r="A161" s="54" t="s">
        <v>183</v>
      </c>
      <c r="B161" s="36">
        <f t="shared" si="22"/>
        <v>0.36893203883495146</v>
      </c>
      <c r="C161" s="36">
        <f t="shared" si="23"/>
        <v>0.37349397590361444</v>
      </c>
      <c r="D161" s="36">
        <f t="shared" si="24"/>
        <v>0.27380952380952384</v>
      </c>
      <c r="E161" s="36">
        <f t="shared" si="25"/>
        <v>0.52108433734939763</v>
      </c>
      <c r="F161" s="36">
        <f t="shared" si="26"/>
        <v>0.77719039422998115</v>
      </c>
      <c r="G161" s="36">
        <f t="shared" si="27"/>
        <v>6.4516129032258063E-2</v>
      </c>
      <c r="H161" s="36">
        <f t="shared" si="28"/>
        <v>3.2258064516129031E-2</v>
      </c>
      <c r="I161" s="36">
        <f t="shared" si="29"/>
        <v>0.25301204819277107</v>
      </c>
      <c r="J161" s="36">
        <f t="shared" si="30"/>
        <v>0.10240963855421686</v>
      </c>
      <c r="K161" s="55">
        <f t="shared" si="31"/>
        <v>0.48622954115494743</v>
      </c>
      <c r="L161" s="56">
        <f t="shared" si="32"/>
        <v>100.27418873065528</v>
      </c>
      <c r="M161" s="39">
        <v>332</v>
      </c>
      <c r="N161" s="39">
        <v>294</v>
      </c>
      <c r="O161" s="39">
        <v>49</v>
      </c>
      <c r="P161" s="39">
        <v>84</v>
      </c>
      <c r="Q161" s="39">
        <v>14</v>
      </c>
      <c r="R161" s="39">
        <v>1</v>
      </c>
      <c r="S161" s="39">
        <v>8</v>
      </c>
      <c r="T161" s="39">
        <v>33</v>
      </c>
      <c r="U161" s="39">
        <v>84</v>
      </c>
      <c r="V161" s="39">
        <v>124</v>
      </c>
      <c r="W161" s="39">
        <v>1</v>
      </c>
      <c r="X161" s="39">
        <v>0</v>
      </c>
      <c r="Y161" s="39">
        <v>4</v>
      </c>
      <c r="Z161" s="40"/>
    </row>
    <row r="162" spans="1:26" x14ac:dyDescent="0.2">
      <c r="A162" s="54" t="s">
        <v>314</v>
      </c>
      <c r="B162" s="36">
        <f t="shared" si="22"/>
        <v>0.31645569620253167</v>
      </c>
      <c r="C162" s="36">
        <f t="shared" si="23"/>
        <v>0.36178861788617889</v>
      </c>
      <c r="D162" s="36">
        <f t="shared" si="24"/>
        <v>0.2982456140350877</v>
      </c>
      <c r="E162" s="36">
        <f t="shared" si="25"/>
        <v>0.491869918699187</v>
      </c>
      <c r="F162" s="36">
        <f t="shared" si="26"/>
        <v>0.7896631823461091</v>
      </c>
      <c r="G162" s="36">
        <f t="shared" si="27"/>
        <v>7.8651685393258425E-2</v>
      </c>
      <c r="H162" s="36">
        <f t="shared" si="28"/>
        <v>3.3707865168539325E-2</v>
      </c>
      <c r="I162" s="36">
        <f t="shared" si="29"/>
        <v>0.1951219512195122</v>
      </c>
      <c r="J162" s="36">
        <f t="shared" si="30"/>
        <v>0.13414634146341464</v>
      </c>
      <c r="K162" s="55">
        <f t="shared" si="31"/>
        <v>0.48557979177448674</v>
      </c>
      <c r="L162" s="56">
        <f t="shared" si="32"/>
        <v>100.14019215807109</v>
      </c>
      <c r="M162" s="39">
        <v>246</v>
      </c>
      <c r="N162" s="39">
        <v>210</v>
      </c>
      <c r="O162" s="39">
        <v>32</v>
      </c>
      <c r="P162" s="39">
        <v>57</v>
      </c>
      <c r="Q162" s="39">
        <v>9</v>
      </c>
      <c r="R162" s="39">
        <v>1</v>
      </c>
      <c r="S162" s="39">
        <v>7</v>
      </c>
      <c r="T162" s="39">
        <v>23</v>
      </c>
      <c r="U162" s="39">
        <v>48</v>
      </c>
      <c r="V162" s="39">
        <v>89</v>
      </c>
      <c r="W162" s="39">
        <v>10</v>
      </c>
      <c r="X162" s="39">
        <v>0</v>
      </c>
      <c r="Y162" s="39">
        <v>3</v>
      </c>
      <c r="Z162" s="40"/>
    </row>
    <row r="163" spans="1:26" x14ac:dyDescent="0.2">
      <c r="A163" s="54" t="s">
        <v>67</v>
      </c>
      <c r="B163" s="36">
        <f t="shared" si="22"/>
        <v>0.27272727272727271</v>
      </c>
      <c r="C163" s="36">
        <f t="shared" si="23"/>
        <v>0.38108882521489973</v>
      </c>
      <c r="D163" s="36">
        <f t="shared" si="24"/>
        <v>0.40131578947368424</v>
      </c>
      <c r="E163" s="36">
        <f t="shared" si="25"/>
        <v>0.49856733524355301</v>
      </c>
      <c r="F163" s="36">
        <f t="shared" si="26"/>
        <v>0.72108076789020314</v>
      </c>
      <c r="G163" s="36">
        <f t="shared" si="27"/>
        <v>9.7744360902255634E-2</v>
      </c>
      <c r="H163" s="36">
        <f t="shared" si="28"/>
        <v>2.6315789473684209E-2</v>
      </c>
      <c r="I163" s="36">
        <f t="shared" si="29"/>
        <v>0.2177650429799427</v>
      </c>
      <c r="J163" s="36">
        <f t="shared" si="30"/>
        <v>8.3094555873925502E-2</v>
      </c>
      <c r="K163" s="55">
        <f t="shared" si="31"/>
        <v>0.48549704412527694</v>
      </c>
      <c r="L163" s="56">
        <f t="shared" si="32"/>
        <v>100.12312726856609</v>
      </c>
      <c r="M163" s="39">
        <v>698</v>
      </c>
      <c r="N163" s="39">
        <v>633</v>
      </c>
      <c r="O163" s="39">
        <v>82</v>
      </c>
      <c r="P163" s="39">
        <v>152</v>
      </c>
      <c r="Q163" s="39">
        <v>34</v>
      </c>
      <c r="R163" s="39">
        <v>1</v>
      </c>
      <c r="S163" s="39">
        <v>26</v>
      </c>
      <c r="T163" s="39">
        <v>51</v>
      </c>
      <c r="U163" s="39">
        <v>152</v>
      </c>
      <c r="V163" s="39">
        <v>266</v>
      </c>
      <c r="W163" s="39">
        <v>7</v>
      </c>
      <c r="X163" s="39">
        <v>0</v>
      </c>
      <c r="Y163" s="39">
        <v>7</v>
      </c>
      <c r="Z163" s="40"/>
    </row>
    <row r="164" spans="1:26" x14ac:dyDescent="0.2">
      <c r="A164" s="54" t="s">
        <v>74</v>
      </c>
      <c r="B164" s="36">
        <f t="shared" si="22"/>
        <v>0.31732776617954073</v>
      </c>
      <c r="C164" s="36">
        <f t="shared" si="23"/>
        <v>0.37790697674418605</v>
      </c>
      <c r="D164" s="36">
        <f t="shared" si="24"/>
        <v>0.31952662721893493</v>
      </c>
      <c r="E164" s="36">
        <f t="shared" si="25"/>
        <v>0.49127906976744184</v>
      </c>
      <c r="F164" s="36">
        <f t="shared" si="26"/>
        <v>0.7923246967916675</v>
      </c>
      <c r="G164" s="36">
        <f t="shared" si="27"/>
        <v>6.5384615384615388E-2</v>
      </c>
      <c r="H164" s="36">
        <f t="shared" si="28"/>
        <v>8.0769230769230774E-2</v>
      </c>
      <c r="I164" s="36">
        <f t="shared" si="29"/>
        <v>0.15552325581395349</v>
      </c>
      <c r="J164" s="36">
        <f t="shared" si="30"/>
        <v>0.10319767441860465</v>
      </c>
      <c r="K164" s="55">
        <f t="shared" si="31"/>
        <v>0.4852380675056186</v>
      </c>
      <c r="L164" s="56">
        <f t="shared" si="32"/>
        <v>100.06971901538846</v>
      </c>
      <c r="M164" s="39">
        <v>688</v>
      </c>
      <c r="N164" s="39">
        <v>596</v>
      </c>
      <c r="O164" s="39">
        <v>78</v>
      </c>
      <c r="P164" s="39">
        <v>169</v>
      </c>
      <c r="Q164" s="39">
        <v>34</v>
      </c>
      <c r="R164" s="39">
        <v>3</v>
      </c>
      <c r="S164" s="39">
        <v>17</v>
      </c>
      <c r="T164" s="39">
        <v>63</v>
      </c>
      <c r="U164" s="39">
        <v>107</v>
      </c>
      <c r="V164" s="39">
        <v>260</v>
      </c>
      <c r="W164" s="39">
        <v>8</v>
      </c>
      <c r="X164" s="39">
        <v>14</v>
      </c>
      <c r="Y164" s="39">
        <v>7</v>
      </c>
      <c r="Z164" s="40"/>
    </row>
    <row r="165" spans="1:26" x14ac:dyDescent="0.2">
      <c r="A165" s="54" t="s">
        <v>316</v>
      </c>
      <c r="B165" s="36">
        <f t="shared" si="22"/>
        <v>0.28125</v>
      </c>
      <c r="C165" s="36">
        <f t="shared" si="23"/>
        <v>0.34426229508196721</v>
      </c>
      <c r="D165" s="36">
        <f t="shared" si="24"/>
        <v>0.51020408163265307</v>
      </c>
      <c r="E165" s="36">
        <f t="shared" si="25"/>
        <v>0.43032786885245899</v>
      </c>
      <c r="F165" s="36">
        <f t="shared" si="26"/>
        <v>0.72267269608607521</v>
      </c>
      <c r="G165" s="36">
        <f t="shared" si="27"/>
        <v>4.7619047619047616E-2</v>
      </c>
      <c r="H165" s="36">
        <f t="shared" si="28"/>
        <v>2.3809523809523808E-2</v>
      </c>
      <c r="I165" s="36">
        <f t="shared" si="29"/>
        <v>0.19672131147540983</v>
      </c>
      <c r="J165" s="36">
        <f t="shared" si="30"/>
        <v>0.12295081967213115</v>
      </c>
      <c r="K165" s="55">
        <f t="shared" si="31"/>
        <v>0.48480534044431767</v>
      </c>
      <c r="L165" s="56">
        <f t="shared" si="32"/>
        <v>99.980478540795559</v>
      </c>
      <c r="M165" s="39">
        <v>244</v>
      </c>
      <c r="N165" s="39">
        <v>212</v>
      </c>
      <c r="O165" s="39">
        <v>21</v>
      </c>
      <c r="P165" s="39">
        <v>49</v>
      </c>
      <c r="Q165" s="39">
        <v>19</v>
      </c>
      <c r="R165" s="39">
        <v>2</v>
      </c>
      <c r="S165" s="39">
        <v>4</v>
      </c>
      <c r="T165" s="39">
        <v>24</v>
      </c>
      <c r="U165" s="39">
        <v>48</v>
      </c>
      <c r="V165" s="39">
        <v>84</v>
      </c>
      <c r="W165" s="39">
        <v>6</v>
      </c>
      <c r="X165" s="39">
        <v>2</v>
      </c>
      <c r="Y165" s="39">
        <v>0</v>
      </c>
      <c r="Z165" s="40"/>
    </row>
    <row r="166" spans="1:26" x14ac:dyDescent="0.2">
      <c r="A166" s="54" t="s">
        <v>120</v>
      </c>
      <c r="B166" s="36">
        <f t="shared" si="22"/>
        <v>0.37609329446064138</v>
      </c>
      <c r="C166" s="36">
        <f t="shared" si="23"/>
        <v>0.36727272727272725</v>
      </c>
      <c r="D166" s="36">
        <f t="shared" si="24"/>
        <v>0.26241134751773049</v>
      </c>
      <c r="E166" s="36">
        <f t="shared" si="25"/>
        <v>0.50363636363636366</v>
      </c>
      <c r="F166" s="36">
        <f t="shared" si="26"/>
        <v>0.83189321614588552</v>
      </c>
      <c r="G166" s="36">
        <f t="shared" si="27"/>
        <v>5.9405940594059403E-2</v>
      </c>
      <c r="H166" s="36">
        <f t="shared" si="28"/>
        <v>8.4158415841584164E-2</v>
      </c>
      <c r="I166" s="36">
        <f t="shared" si="29"/>
        <v>0.20727272727272728</v>
      </c>
      <c r="J166" s="36">
        <f t="shared" si="30"/>
        <v>0.13090909090909092</v>
      </c>
      <c r="K166" s="55">
        <f t="shared" si="31"/>
        <v>0.48453126385838602</v>
      </c>
      <c r="L166" s="56">
        <f t="shared" si="32"/>
        <v>99.923956250440511</v>
      </c>
      <c r="M166" s="39">
        <v>550</v>
      </c>
      <c r="N166" s="39">
        <v>461</v>
      </c>
      <c r="O166" s="39">
        <v>75</v>
      </c>
      <c r="P166" s="39">
        <v>141</v>
      </c>
      <c r="Q166" s="39">
        <v>25</v>
      </c>
      <c r="R166" s="39">
        <v>0</v>
      </c>
      <c r="S166" s="39">
        <v>12</v>
      </c>
      <c r="T166" s="39">
        <v>67</v>
      </c>
      <c r="U166" s="39">
        <v>114</v>
      </c>
      <c r="V166" s="39">
        <v>202</v>
      </c>
      <c r="W166" s="39">
        <v>5</v>
      </c>
      <c r="X166" s="39">
        <v>9</v>
      </c>
      <c r="Y166" s="39">
        <v>8</v>
      </c>
      <c r="Z166" s="40"/>
    </row>
    <row r="167" spans="1:26" x14ac:dyDescent="0.2">
      <c r="A167" s="54" t="s">
        <v>96</v>
      </c>
      <c r="B167" s="36">
        <f t="shared" si="22"/>
        <v>0.29357798165137616</v>
      </c>
      <c r="C167" s="36">
        <f t="shared" si="23"/>
        <v>0.38709677419354838</v>
      </c>
      <c r="D167" s="36">
        <f t="shared" si="24"/>
        <v>0.32214765100671139</v>
      </c>
      <c r="E167" s="36">
        <f t="shared" si="25"/>
        <v>0.50322580645161286</v>
      </c>
      <c r="F167" s="36">
        <f t="shared" si="26"/>
        <v>0.76073961764347087</v>
      </c>
      <c r="G167" s="36">
        <f t="shared" si="27"/>
        <v>8.7499999999999994E-2</v>
      </c>
      <c r="H167" s="36">
        <f t="shared" si="28"/>
        <v>2.9166666666666667E-2</v>
      </c>
      <c r="I167" s="36">
        <f t="shared" si="29"/>
        <v>0.16935483870967741</v>
      </c>
      <c r="J167" s="36">
        <f t="shared" si="30"/>
        <v>8.8709677419354843E-2</v>
      </c>
      <c r="K167" s="55">
        <f t="shared" si="31"/>
        <v>0.48443185008823209</v>
      </c>
      <c r="L167" s="56">
        <f t="shared" si="32"/>
        <v>99.903454338674379</v>
      </c>
      <c r="M167" s="39">
        <v>620</v>
      </c>
      <c r="N167" s="39">
        <v>558</v>
      </c>
      <c r="O167" s="39">
        <v>72</v>
      </c>
      <c r="P167" s="39">
        <v>149</v>
      </c>
      <c r="Q167" s="39">
        <v>26</v>
      </c>
      <c r="R167" s="39">
        <v>1</v>
      </c>
      <c r="S167" s="39">
        <v>21</v>
      </c>
      <c r="T167" s="39">
        <v>49</v>
      </c>
      <c r="U167" s="39">
        <v>105</v>
      </c>
      <c r="V167" s="39">
        <v>240</v>
      </c>
      <c r="W167" s="39">
        <v>6</v>
      </c>
      <c r="X167" s="39">
        <v>3</v>
      </c>
      <c r="Y167" s="39">
        <v>4</v>
      </c>
      <c r="Z167" s="40"/>
    </row>
    <row r="168" spans="1:26" x14ac:dyDescent="0.2">
      <c r="A168" s="54" t="s">
        <v>145</v>
      </c>
      <c r="B168" s="36">
        <f t="shared" si="22"/>
        <v>0.2736156351791531</v>
      </c>
      <c r="C168" s="36">
        <f t="shared" si="23"/>
        <v>0.4022222222222222</v>
      </c>
      <c r="D168" s="36">
        <f t="shared" si="24"/>
        <v>0.43564356435643564</v>
      </c>
      <c r="E168" s="36">
        <f t="shared" si="25"/>
        <v>0.49333333333333335</v>
      </c>
      <c r="F168" s="36">
        <f t="shared" si="26"/>
        <v>0.70367250673854453</v>
      </c>
      <c r="G168" s="36">
        <f t="shared" si="27"/>
        <v>9.3922651933701654E-2</v>
      </c>
      <c r="H168" s="36">
        <f t="shared" si="28"/>
        <v>1.6574585635359115E-2</v>
      </c>
      <c r="I168" s="36">
        <f t="shared" si="29"/>
        <v>0.22444444444444445</v>
      </c>
      <c r="J168" s="36">
        <f t="shared" si="30"/>
        <v>5.1111111111111114E-2</v>
      </c>
      <c r="K168" s="55">
        <f t="shared" si="31"/>
        <v>0.48418882058043156</v>
      </c>
      <c r="L168" s="56">
        <f t="shared" si="32"/>
        <v>99.853334827888546</v>
      </c>
      <c r="M168" s="39">
        <v>450</v>
      </c>
      <c r="N168" s="39">
        <v>424</v>
      </c>
      <c r="O168" s="39">
        <v>41</v>
      </c>
      <c r="P168" s="39">
        <v>101</v>
      </c>
      <c r="Q168" s="39">
        <v>25</v>
      </c>
      <c r="R168" s="39">
        <v>2</v>
      </c>
      <c r="S168" s="39">
        <v>17</v>
      </c>
      <c r="T168" s="39">
        <v>20</v>
      </c>
      <c r="U168" s="39">
        <v>101</v>
      </c>
      <c r="V168" s="39">
        <v>181</v>
      </c>
      <c r="W168" s="39">
        <v>3</v>
      </c>
      <c r="X168" s="39">
        <v>2</v>
      </c>
      <c r="Y168" s="39">
        <v>1</v>
      </c>
      <c r="Z168" s="40"/>
    </row>
    <row r="169" spans="1:26" x14ac:dyDescent="0.2">
      <c r="A169" s="54" t="s">
        <v>50</v>
      </c>
      <c r="B169" s="36">
        <f t="shared" si="22"/>
        <v>0.31288343558282211</v>
      </c>
      <c r="C169" s="36">
        <f t="shared" si="23"/>
        <v>0.38925294888597639</v>
      </c>
      <c r="D169" s="36">
        <f t="shared" si="24"/>
        <v>0.35195530726256985</v>
      </c>
      <c r="E169" s="36">
        <f t="shared" si="25"/>
        <v>0.52162516382699864</v>
      </c>
      <c r="F169" s="36">
        <f t="shared" si="26"/>
        <v>0.74996996962642215</v>
      </c>
      <c r="G169" s="36">
        <f t="shared" si="27"/>
        <v>8.7542087542087546E-2</v>
      </c>
      <c r="H169" s="36">
        <f t="shared" si="28"/>
        <v>2.6936026936026935E-2</v>
      </c>
      <c r="I169" s="36">
        <f t="shared" si="29"/>
        <v>0.23591087811271297</v>
      </c>
      <c r="J169" s="36">
        <f t="shared" si="30"/>
        <v>8.3879423328964614E-2</v>
      </c>
      <c r="K169" s="55">
        <f t="shared" si="31"/>
        <v>0.48362275071171995</v>
      </c>
      <c r="L169" s="56">
        <f t="shared" si="32"/>
        <v>99.736595321039374</v>
      </c>
      <c r="M169" s="39">
        <v>763</v>
      </c>
      <c r="N169" s="39">
        <v>691</v>
      </c>
      <c r="O169" s="39">
        <v>101</v>
      </c>
      <c r="P169" s="39">
        <v>179</v>
      </c>
      <c r="Q169" s="39">
        <v>34</v>
      </c>
      <c r="R169" s="39">
        <v>3</v>
      </c>
      <c r="S169" s="39">
        <v>26</v>
      </c>
      <c r="T169" s="39">
        <v>60</v>
      </c>
      <c r="U169" s="39">
        <v>180</v>
      </c>
      <c r="V169" s="39">
        <v>297</v>
      </c>
      <c r="W169" s="39">
        <v>4</v>
      </c>
      <c r="X169" s="39">
        <v>4</v>
      </c>
      <c r="Y169" s="39">
        <v>4</v>
      </c>
      <c r="Z169" s="40"/>
    </row>
    <row r="170" spans="1:26" x14ac:dyDescent="0.2">
      <c r="A170" s="54" t="s">
        <v>239</v>
      </c>
      <c r="B170" s="36">
        <f t="shared" si="22"/>
        <v>0.26704545454545453</v>
      </c>
      <c r="C170" s="36">
        <f t="shared" si="23"/>
        <v>0.37142857142857144</v>
      </c>
      <c r="D170" s="36">
        <f t="shared" si="24"/>
        <v>0.4642857142857143</v>
      </c>
      <c r="E170" s="36">
        <f t="shared" si="25"/>
        <v>0.45714285714285713</v>
      </c>
      <c r="F170" s="36">
        <f t="shared" si="26"/>
        <v>0.72838496844520939</v>
      </c>
      <c r="G170" s="36">
        <f t="shared" si="27"/>
        <v>8.6538461538461536E-2</v>
      </c>
      <c r="H170" s="36">
        <f t="shared" si="28"/>
        <v>0</v>
      </c>
      <c r="I170" s="36">
        <f t="shared" si="29"/>
        <v>0.22857142857142856</v>
      </c>
      <c r="J170" s="36">
        <f t="shared" si="30"/>
        <v>0.11071428571428571</v>
      </c>
      <c r="K170" s="55">
        <f t="shared" si="31"/>
        <v>0.48336973388179161</v>
      </c>
      <c r="L170" s="56">
        <f t="shared" si="32"/>
        <v>99.68441614390423</v>
      </c>
      <c r="M170" s="39">
        <v>280</v>
      </c>
      <c r="N170" s="39">
        <v>249</v>
      </c>
      <c r="O170" s="39">
        <v>24</v>
      </c>
      <c r="P170" s="39">
        <v>56</v>
      </c>
      <c r="Q170" s="39">
        <v>13</v>
      </c>
      <c r="R170" s="39">
        <v>4</v>
      </c>
      <c r="S170" s="39">
        <v>9</v>
      </c>
      <c r="T170" s="39">
        <v>29</v>
      </c>
      <c r="U170" s="39">
        <v>64</v>
      </c>
      <c r="V170" s="39">
        <v>104</v>
      </c>
      <c r="W170" s="39">
        <v>2</v>
      </c>
      <c r="X170" s="39">
        <v>0</v>
      </c>
      <c r="Y170" s="39">
        <v>0</v>
      </c>
      <c r="Z170" s="40"/>
    </row>
    <row r="171" spans="1:26" x14ac:dyDescent="0.2">
      <c r="A171" s="54" t="s">
        <v>21</v>
      </c>
      <c r="B171" s="36">
        <f t="shared" si="22"/>
        <v>0.30107526881720431</v>
      </c>
      <c r="C171" s="36">
        <f t="shared" si="23"/>
        <v>0.4004711425206125</v>
      </c>
      <c r="D171" s="36">
        <f t="shared" si="24"/>
        <v>0.36683417085427134</v>
      </c>
      <c r="E171" s="36">
        <f t="shared" si="25"/>
        <v>0.51590106007067138</v>
      </c>
      <c r="F171" s="36">
        <f t="shared" si="26"/>
        <v>0.73936067317922427</v>
      </c>
      <c r="G171" s="36">
        <f t="shared" si="27"/>
        <v>9.1176470588235289E-2</v>
      </c>
      <c r="H171" s="36">
        <f t="shared" si="28"/>
        <v>1.7647058823529412E-2</v>
      </c>
      <c r="I171" s="36">
        <f t="shared" si="29"/>
        <v>0.23085983510011779</v>
      </c>
      <c r="J171" s="36">
        <f t="shared" si="30"/>
        <v>6.9493521790341573E-2</v>
      </c>
      <c r="K171" s="55">
        <f t="shared" si="31"/>
        <v>0.48324559078234525</v>
      </c>
      <c r="L171" s="56">
        <f t="shared" si="32"/>
        <v>99.658814349834032</v>
      </c>
      <c r="M171" s="39">
        <v>849</v>
      </c>
      <c r="N171" s="39">
        <v>784</v>
      </c>
      <c r="O171" s="39">
        <v>98</v>
      </c>
      <c r="P171" s="39">
        <v>199</v>
      </c>
      <c r="Q171" s="39">
        <v>36</v>
      </c>
      <c r="R171" s="39">
        <v>6</v>
      </c>
      <c r="S171" s="39">
        <v>31</v>
      </c>
      <c r="T171" s="39">
        <v>55</v>
      </c>
      <c r="U171" s="39">
        <v>196</v>
      </c>
      <c r="V171" s="39">
        <v>340</v>
      </c>
      <c r="W171" s="39">
        <v>4</v>
      </c>
      <c r="X171" s="39">
        <v>5</v>
      </c>
      <c r="Y171" s="39">
        <v>1</v>
      </c>
      <c r="Z171" s="40"/>
    </row>
    <row r="172" spans="1:26" x14ac:dyDescent="0.2">
      <c r="A172" s="54" t="s">
        <v>109</v>
      </c>
      <c r="B172" s="36">
        <f t="shared" si="22"/>
        <v>0.29971988795518206</v>
      </c>
      <c r="C172" s="36">
        <f t="shared" si="23"/>
        <v>0.38144329896907214</v>
      </c>
      <c r="D172" s="36">
        <f t="shared" si="24"/>
        <v>0.43650793650793651</v>
      </c>
      <c r="E172" s="36">
        <f t="shared" si="25"/>
        <v>0.49484536082474229</v>
      </c>
      <c r="F172" s="36">
        <f t="shared" si="26"/>
        <v>0.73600602903282075</v>
      </c>
      <c r="G172" s="36">
        <f t="shared" si="27"/>
        <v>8.5585585585585586E-2</v>
      </c>
      <c r="H172" s="36">
        <f t="shared" si="28"/>
        <v>1.8018018018018018E-2</v>
      </c>
      <c r="I172" s="36">
        <f t="shared" si="29"/>
        <v>0.25773195876288657</v>
      </c>
      <c r="J172" s="36">
        <f t="shared" si="30"/>
        <v>9.4501718213058417E-2</v>
      </c>
      <c r="K172" s="55">
        <f t="shared" si="31"/>
        <v>0.48230000029799919</v>
      </c>
      <c r="L172" s="56">
        <f t="shared" si="32"/>
        <v>99.463807031965189</v>
      </c>
      <c r="M172" s="39">
        <v>582</v>
      </c>
      <c r="N172" s="39">
        <v>523</v>
      </c>
      <c r="O172" s="39">
        <v>66</v>
      </c>
      <c r="P172" s="39">
        <v>126</v>
      </c>
      <c r="Q172" s="39">
        <v>33</v>
      </c>
      <c r="R172" s="39">
        <v>3</v>
      </c>
      <c r="S172" s="39">
        <v>19</v>
      </c>
      <c r="T172" s="39">
        <v>50</v>
      </c>
      <c r="U172" s="39">
        <v>150</v>
      </c>
      <c r="V172" s="39">
        <v>222</v>
      </c>
      <c r="W172" s="39">
        <v>5</v>
      </c>
      <c r="X172" s="39">
        <v>1</v>
      </c>
      <c r="Y172" s="39">
        <v>3</v>
      </c>
      <c r="Z172" s="40"/>
    </row>
    <row r="173" spans="1:26" x14ac:dyDescent="0.2">
      <c r="A173" s="54" t="s">
        <v>130</v>
      </c>
      <c r="B173" s="36">
        <f t="shared" si="22"/>
        <v>0.3047091412742382</v>
      </c>
      <c r="C173" s="36">
        <f t="shared" si="23"/>
        <v>0.38684719535783363</v>
      </c>
      <c r="D173" s="36">
        <f t="shared" si="24"/>
        <v>0.32800000000000001</v>
      </c>
      <c r="E173" s="36">
        <f t="shared" si="25"/>
        <v>0.53771760154738879</v>
      </c>
      <c r="F173" s="36">
        <f t="shared" si="26"/>
        <v>0.75151433018352654</v>
      </c>
      <c r="G173" s="36">
        <f t="shared" si="27"/>
        <v>7.4999999999999997E-2</v>
      </c>
      <c r="H173" s="36">
        <f t="shared" si="28"/>
        <v>0.01</v>
      </c>
      <c r="I173" s="36">
        <f t="shared" si="29"/>
        <v>0.18762088974854932</v>
      </c>
      <c r="J173" s="36">
        <f t="shared" si="30"/>
        <v>8.5106382978723402E-2</v>
      </c>
      <c r="K173" s="55">
        <f t="shared" si="31"/>
        <v>0.48229179671398203</v>
      </c>
      <c r="L173" s="56">
        <f t="shared" si="32"/>
        <v>99.462115222516402</v>
      </c>
      <c r="M173" s="39">
        <v>517</v>
      </c>
      <c r="N173" s="39">
        <v>471</v>
      </c>
      <c r="O173" s="39">
        <v>78</v>
      </c>
      <c r="P173" s="39">
        <v>125</v>
      </c>
      <c r="Q173" s="39">
        <v>22</v>
      </c>
      <c r="R173" s="39">
        <v>4</v>
      </c>
      <c r="S173" s="39">
        <v>15</v>
      </c>
      <c r="T173" s="39">
        <v>42</v>
      </c>
      <c r="U173" s="39">
        <v>97</v>
      </c>
      <c r="V173" s="39">
        <v>200</v>
      </c>
      <c r="W173" s="39">
        <v>2</v>
      </c>
      <c r="X173" s="39">
        <v>0</v>
      </c>
      <c r="Y173" s="39">
        <v>2</v>
      </c>
      <c r="Z173" s="40"/>
    </row>
    <row r="174" spans="1:26" x14ac:dyDescent="0.2">
      <c r="A174" s="54" t="s">
        <v>155</v>
      </c>
      <c r="B174" s="36">
        <f t="shared" si="22"/>
        <v>0.29655172413793102</v>
      </c>
      <c r="C174" s="36">
        <f t="shared" si="23"/>
        <v>0.3981042654028436</v>
      </c>
      <c r="D174" s="36">
        <f t="shared" si="24"/>
        <v>0.34653465346534651</v>
      </c>
      <c r="E174" s="36">
        <f t="shared" si="25"/>
        <v>0.52132701421800953</v>
      </c>
      <c r="F174" s="36">
        <f t="shared" si="26"/>
        <v>0.76198627997350954</v>
      </c>
      <c r="G174" s="36">
        <f t="shared" si="27"/>
        <v>8.9285714285714288E-2</v>
      </c>
      <c r="H174" s="36">
        <f t="shared" si="28"/>
        <v>3.5714285714285712E-2</v>
      </c>
      <c r="I174" s="36">
        <f t="shared" si="29"/>
        <v>0.1895734597156398</v>
      </c>
      <c r="J174" s="36">
        <f t="shared" si="30"/>
        <v>8.0568720379146919E-2</v>
      </c>
      <c r="K174" s="55">
        <f t="shared" si="31"/>
        <v>0.48203756643533069</v>
      </c>
      <c r="L174" s="56">
        <f t="shared" si="32"/>
        <v>99.409685798170898</v>
      </c>
      <c r="M174" s="39">
        <v>422</v>
      </c>
      <c r="N174" s="39">
        <v>382</v>
      </c>
      <c r="O174" s="39">
        <v>52</v>
      </c>
      <c r="P174" s="39">
        <v>101</v>
      </c>
      <c r="Q174" s="39">
        <v>18</v>
      </c>
      <c r="R174" s="39">
        <v>2</v>
      </c>
      <c r="S174" s="39">
        <v>15</v>
      </c>
      <c r="T174" s="39">
        <v>25</v>
      </c>
      <c r="U174" s="39">
        <v>80</v>
      </c>
      <c r="V174" s="39">
        <v>168</v>
      </c>
      <c r="W174" s="39">
        <v>9</v>
      </c>
      <c r="X174" s="39">
        <v>3</v>
      </c>
      <c r="Y174" s="39">
        <v>3</v>
      </c>
      <c r="Z174" s="40"/>
    </row>
    <row r="175" spans="1:26" x14ac:dyDescent="0.2">
      <c r="A175" s="54" t="s">
        <v>73</v>
      </c>
      <c r="B175" s="36">
        <f t="shared" si="22"/>
        <v>0.31905781584582443</v>
      </c>
      <c r="C175" s="36">
        <f t="shared" si="23"/>
        <v>0.38439306358381503</v>
      </c>
      <c r="D175" s="36">
        <f t="shared" si="24"/>
        <v>0.3473053892215569</v>
      </c>
      <c r="E175" s="36">
        <f t="shared" si="25"/>
        <v>0.51156069364161849</v>
      </c>
      <c r="F175" s="36">
        <f t="shared" si="26"/>
        <v>0.76319817619280239</v>
      </c>
      <c r="G175" s="36">
        <f t="shared" si="27"/>
        <v>6.7669172932330823E-2</v>
      </c>
      <c r="H175" s="36">
        <f t="shared" si="28"/>
        <v>1.1278195488721804E-2</v>
      </c>
      <c r="I175" s="36">
        <f t="shared" si="29"/>
        <v>0.20231213872832371</v>
      </c>
      <c r="J175" s="36">
        <f t="shared" si="30"/>
        <v>9.3930635838150284E-2</v>
      </c>
      <c r="K175" s="55">
        <f t="shared" si="31"/>
        <v>0.48202572806922639</v>
      </c>
      <c r="L175" s="56">
        <f t="shared" si="32"/>
        <v>99.407244394561019</v>
      </c>
      <c r="M175" s="39">
        <v>692</v>
      </c>
      <c r="N175" s="39">
        <v>623</v>
      </c>
      <c r="O175" s="39">
        <v>88</v>
      </c>
      <c r="P175" s="39">
        <v>167</v>
      </c>
      <c r="Q175" s="39">
        <v>35</v>
      </c>
      <c r="R175" s="39">
        <v>5</v>
      </c>
      <c r="S175" s="39">
        <v>18</v>
      </c>
      <c r="T175" s="39">
        <v>55</v>
      </c>
      <c r="U175" s="39">
        <v>140</v>
      </c>
      <c r="V175" s="39">
        <v>266</v>
      </c>
      <c r="W175" s="39">
        <v>10</v>
      </c>
      <c r="X175" s="39">
        <v>1</v>
      </c>
      <c r="Y175" s="39">
        <v>2</v>
      </c>
      <c r="Z175" s="40"/>
    </row>
    <row r="176" spans="1:26" x14ac:dyDescent="0.2">
      <c r="A176" s="54" t="s">
        <v>235</v>
      </c>
      <c r="B176" s="36">
        <f t="shared" si="22"/>
        <v>0.27</v>
      </c>
      <c r="C176" s="36">
        <f t="shared" si="23"/>
        <v>0.39575971731448761</v>
      </c>
      <c r="D176" s="36">
        <f t="shared" si="24"/>
        <v>0.421875</v>
      </c>
      <c r="E176" s="36">
        <f t="shared" si="25"/>
        <v>0.51943462897526504</v>
      </c>
      <c r="F176" s="36">
        <f t="shared" si="26"/>
        <v>0.71663565515195637</v>
      </c>
      <c r="G176" s="36">
        <f t="shared" si="27"/>
        <v>8.9285714285714288E-2</v>
      </c>
      <c r="H176" s="36">
        <f t="shared" si="28"/>
        <v>1.7857142857142856E-2</v>
      </c>
      <c r="I176" s="36">
        <f t="shared" si="29"/>
        <v>0.19081272084805653</v>
      </c>
      <c r="J176" s="36">
        <f t="shared" si="30"/>
        <v>6.3604240282685506E-2</v>
      </c>
      <c r="K176" s="55">
        <f t="shared" si="31"/>
        <v>0.48159602176868288</v>
      </c>
      <c r="L176" s="56">
        <f t="shared" si="32"/>
        <v>99.318626885684239</v>
      </c>
      <c r="M176" s="39">
        <v>283</v>
      </c>
      <c r="N176" s="39">
        <v>263</v>
      </c>
      <c r="O176" s="39">
        <v>35</v>
      </c>
      <c r="P176" s="39">
        <v>64</v>
      </c>
      <c r="Q176" s="39">
        <v>16</v>
      </c>
      <c r="R176" s="39">
        <v>1</v>
      </c>
      <c r="S176" s="39">
        <v>10</v>
      </c>
      <c r="T176" s="39">
        <v>17</v>
      </c>
      <c r="U176" s="39">
        <v>54</v>
      </c>
      <c r="V176" s="39">
        <v>112</v>
      </c>
      <c r="W176" s="39">
        <v>1</v>
      </c>
      <c r="X176" s="39">
        <v>1</v>
      </c>
      <c r="Y176" s="39">
        <v>1</v>
      </c>
      <c r="Z176" s="40"/>
    </row>
    <row r="177" spans="1:26" x14ac:dyDescent="0.2">
      <c r="A177" s="54" t="s">
        <v>60</v>
      </c>
      <c r="B177" s="36">
        <f t="shared" si="22"/>
        <v>0.32673267326732675</v>
      </c>
      <c r="C177" s="36">
        <f t="shared" si="23"/>
        <v>0.37988826815642457</v>
      </c>
      <c r="D177" s="36">
        <f t="shared" si="24"/>
        <v>0.30769230769230771</v>
      </c>
      <c r="E177" s="36">
        <f t="shared" si="25"/>
        <v>0.51536312849162014</v>
      </c>
      <c r="F177" s="36">
        <f t="shared" si="26"/>
        <v>0.78397604716703229</v>
      </c>
      <c r="G177" s="36">
        <f t="shared" si="27"/>
        <v>6.25E-2</v>
      </c>
      <c r="H177" s="36">
        <f t="shared" si="28"/>
        <v>1.8382352941176471E-2</v>
      </c>
      <c r="I177" s="36">
        <f t="shared" si="29"/>
        <v>0.16480446927374301</v>
      </c>
      <c r="J177" s="36">
        <f t="shared" si="30"/>
        <v>0.10195530726256984</v>
      </c>
      <c r="K177" s="55">
        <f t="shared" si="31"/>
        <v>0.48153899728710819</v>
      </c>
      <c r="L177" s="56">
        <f t="shared" si="32"/>
        <v>99.306866835864753</v>
      </c>
      <c r="M177" s="39">
        <v>716</v>
      </c>
      <c r="N177" s="39">
        <v>638</v>
      </c>
      <c r="O177" s="39">
        <v>97</v>
      </c>
      <c r="P177" s="39">
        <v>182</v>
      </c>
      <c r="Q177" s="39">
        <v>39</v>
      </c>
      <c r="R177" s="39">
        <v>0</v>
      </c>
      <c r="S177" s="39">
        <v>17</v>
      </c>
      <c r="T177" s="39">
        <v>65</v>
      </c>
      <c r="U177" s="39">
        <v>118</v>
      </c>
      <c r="V177" s="39">
        <v>272</v>
      </c>
      <c r="W177" s="39">
        <v>8</v>
      </c>
      <c r="X177" s="39">
        <v>3</v>
      </c>
      <c r="Y177" s="39">
        <v>2</v>
      </c>
      <c r="Z177" s="40"/>
    </row>
    <row r="178" spans="1:26" x14ac:dyDescent="0.2">
      <c r="A178" s="54" t="s">
        <v>279</v>
      </c>
      <c r="B178" s="36">
        <f t="shared" si="22"/>
        <v>0.31088082901554404</v>
      </c>
      <c r="C178" s="36">
        <f t="shared" si="23"/>
        <v>0.40384615384615385</v>
      </c>
      <c r="D178" s="36">
        <f t="shared" si="24"/>
        <v>0.31343283582089554</v>
      </c>
      <c r="E178" s="36">
        <f t="shared" si="25"/>
        <v>0.5346153846153846</v>
      </c>
      <c r="F178" s="36">
        <f t="shared" si="26"/>
        <v>0.76442307692307687</v>
      </c>
      <c r="G178" s="36">
        <f t="shared" si="27"/>
        <v>6.6666666666666666E-2</v>
      </c>
      <c r="H178" s="36">
        <f t="shared" si="28"/>
        <v>1.9047619047619049E-2</v>
      </c>
      <c r="I178" s="36">
        <f t="shared" si="29"/>
        <v>0.16153846153846155</v>
      </c>
      <c r="J178" s="36">
        <f t="shared" si="30"/>
        <v>6.9230769230769235E-2</v>
      </c>
      <c r="K178" s="55">
        <f t="shared" si="31"/>
        <v>0.48131232437221327</v>
      </c>
      <c r="L178" s="56">
        <f t="shared" si="32"/>
        <v>99.260120513964381</v>
      </c>
      <c r="M178" s="39">
        <v>260</v>
      </c>
      <c r="N178" s="39">
        <v>240</v>
      </c>
      <c r="O178" s="39">
        <v>34</v>
      </c>
      <c r="P178" s="39">
        <v>67</v>
      </c>
      <c r="Q178" s="39">
        <v>11</v>
      </c>
      <c r="R178" s="39">
        <v>3</v>
      </c>
      <c r="S178" s="39">
        <v>7</v>
      </c>
      <c r="T178" s="39">
        <v>15</v>
      </c>
      <c r="U178" s="39">
        <v>42</v>
      </c>
      <c r="V178" s="39">
        <v>105</v>
      </c>
      <c r="W178" s="39">
        <v>3</v>
      </c>
      <c r="X178" s="39">
        <v>0</v>
      </c>
      <c r="Y178" s="39">
        <v>2</v>
      </c>
      <c r="Z178" s="40"/>
    </row>
    <row r="179" spans="1:26" x14ac:dyDescent="0.2">
      <c r="A179" s="54" t="s">
        <v>34</v>
      </c>
      <c r="B179" s="36">
        <f t="shared" si="22"/>
        <v>0.31770833333333331</v>
      </c>
      <c r="C179" s="36">
        <f t="shared" si="23"/>
        <v>0.40547263681592038</v>
      </c>
      <c r="D179" s="36">
        <f t="shared" si="24"/>
        <v>0.30143540669856461</v>
      </c>
      <c r="E179" s="36">
        <f t="shared" si="25"/>
        <v>0.54104477611940294</v>
      </c>
      <c r="F179" s="36">
        <f t="shared" si="26"/>
        <v>0.77317955676164629</v>
      </c>
      <c r="G179" s="36">
        <f t="shared" si="27"/>
        <v>7.9754601226993863E-2</v>
      </c>
      <c r="H179" s="36">
        <f t="shared" si="28"/>
        <v>3.0674846625766871E-2</v>
      </c>
      <c r="I179" s="36">
        <f t="shared" si="29"/>
        <v>0.18034825870646767</v>
      </c>
      <c r="J179" s="36">
        <f t="shared" si="30"/>
        <v>7.0895522388059698E-2</v>
      </c>
      <c r="K179" s="55">
        <f t="shared" si="31"/>
        <v>0.48128317024831996</v>
      </c>
      <c r="L179" s="56">
        <f t="shared" si="32"/>
        <v>99.254108114728794</v>
      </c>
      <c r="M179" s="39">
        <v>804</v>
      </c>
      <c r="N179" s="39">
        <v>737</v>
      </c>
      <c r="O179" s="39">
        <v>109</v>
      </c>
      <c r="P179" s="39">
        <v>209</v>
      </c>
      <c r="Q179" s="39">
        <v>35</v>
      </c>
      <c r="R179" s="39">
        <v>2</v>
      </c>
      <c r="S179" s="39">
        <v>26</v>
      </c>
      <c r="T179" s="39">
        <v>48</v>
      </c>
      <c r="U179" s="39">
        <v>145</v>
      </c>
      <c r="V179" s="39">
        <v>326</v>
      </c>
      <c r="W179" s="39">
        <v>9</v>
      </c>
      <c r="X179" s="39">
        <v>0</v>
      </c>
      <c r="Y179" s="39">
        <v>10</v>
      </c>
      <c r="Z179" s="40"/>
    </row>
    <row r="180" spans="1:26" x14ac:dyDescent="0.2">
      <c r="A180" s="54" t="s">
        <v>71</v>
      </c>
      <c r="B180" s="36">
        <f t="shared" si="22"/>
        <v>0.29562043795620441</v>
      </c>
      <c r="C180" s="36">
        <f t="shared" si="23"/>
        <v>0.40173410404624277</v>
      </c>
      <c r="D180" s="36">
        <f t="shared" si="24"/>
        <v>0.32960893854748602</v>
      </c>
      <c r="E180" s="36">
        <f t="shared" si="25"/>
        <v>0.5332369942196532</v>
      </c>
      <c r="F180" s="36">
        <f t="shared" si="26"/>
        <v>0.76615798714866135</v>
      </c>
      <c r="G180" s="36">
        <f t="shared" si="27"/>
        <v>6.1151079136690649E-2</v>
      </c>
      <c r="H180" s="36">
        <f t="shared" si="28"/>
        <v>5.3956834532374098E-2</v>
      </c>
      <c r="I180" s="36">
        <f t="shared" si="29"/>
        <v>0.10549132947976879</v>
      </c>
      <c r="J180" s="36">
        <f t="shared" si="30"/>
        <v>6.358381502890173E-2</v>
      </c>
      <c r="K180" s="55">
        <f t="shared" si="31"/>
        <v>0.48107763717315272</v>
      </c>
      <c r="L180" s="56">
        <f t="shared" si="32"/>
        <v>99.211721421561705</v>
      </c>
      <c r="M180" s="39">
        <v>692</v>
      </c>
      <c r="N180" s="39">
        <v>633</v>
      </c>
      <c r="O180" s="39">
        <v>91</v>
      </c>
      <c r="P180" s="39">
        <v>179</v>
      </c>
      <c r="Q180" s="39">
        <v>36</v>
      </c>
      <c r="R180" s="39">
        <v>6</v>
      </c>
      <c r="S180" s="39">
        <v>17</v>
      </c>
      <c r="T180" s="39">
        <v>43</v>
      </c>
      <c r="U180" s="39">
        <v>73</v>
      </c>
      <c r="V180" s="39">
        <v>278</v>
      </c>
      <c r="W180" s="39">
        <v>1</v>
      </c>
      <c r="X180" s="39">
        <v>10</v>
      </c>
      <c r="Y180" s="39">
        <v>5</v>
      </c>
      <c r="Z180" s="40"/>
    </row>
    <row r="181" spans="1:26" x14ac:dyDescent="0.2">
      <c r="A181" s="54" t="s">
        <v>104</v>
      </c>
      <c r="B181" s="36">
        <f t="shared" si="22"/>
        <v>0.35877862595419846</v>
      </c>
      <c r="C181" s="36">
        <f t="shared" si="23"/>
        <v>0.39352640545144801</v>
      </c>
      <c r="D181" s="36">
        <f t="shared" si="24"/>
        <v>0.34868421052631576</v>
      </c>
      <c r="E181" s="36">
        <f t="shared" si="25"/>
        <v>0.51107325383304936</v>
      </c>
      <c r="F181" s="36">
        <f t="shared" si="26"/>
        <v>0.78887737478411046</v>
      </c>
      <c r="G181" s="36">
        <f t="shared" si="27"/>
        <v>4.7619047619047616E-2</v>
      </c>
      <c r="H181" s="36">
        <f t="shared" si="28"/>
        <v>5.1948051948051951E-2</v>
      </c>
      <c r="I181" s="36">
        <f t="shared" si="29"/>
        <v>0.21294718909710392</v>
      </c>
      <c r="J181" s="36">
        <f t="shared" si="30"/>
        <v>8.5178875638841564E-2</v>
      </c>
      <c r="K181" s="55">
        <f t="shared" si="31"/>
        <v>0.48106844699417378</v>
      </c>
      <c r="L181" s="56">
        <f t="shared" si="32"/>
        <v>99.209826148520065</v>
      </c>
      <c r="M181" s="39">
        <v>587</v>
      </c>
      <c r="N181" s="39">
        <v>525</v>
      </c>
      <c r="O181" s="39">
        <v>69</v>
      </c>
      <c r="P181" s="39">
        <v>152</v>
      </c>
      <c r="Q181" s="39">
        <v>38</v>
      </c>
      <c r="R181" s="39">
        <v>4</v>
      </c>
      <c r="S181" s="39">
        <v>11</v>
      </c>
      <c r="T181" s="39">
        <v>46</v>
      </c>
      <c r="U181" s="39">
        <v>125</v>
      </c>
      <c r="V181" s="39">
        <v>231</v>
      </c>
      <c r="W181" s="39">
        <v>4</v>
      </c>
      <c r="X181" s="39">
        <v>8</v>
      </c>
      <c r="Y181" s="39">
        <v>4</v>
      </c>
      <c r="Z181" s="40"/>
    </row>
    <row r="182" spans="1:26" x14ac:dyDescent="0.2">
      <c r="A182" s="54" t="s">
        <v>51</v>
      </c>
      <c r="B182" s="36">
        <f t="shared" si="22"/>
        <v>0.29056603773584905</v>
      </c>
      <c r="C182" s="36">
        <f t="shared" si="23"/>
        <v>0.40079365079365081</v>
      </c>
      <c r="D182" s="36">
        <f t="shared" si="24"/>
        <v>0.35359116022099446</v>
      </c>
      <c r="E182" s="36">
        <f t="shared" si="25"/>
        <v>0.51190476190476186</v>
      </c>
      <c r="F182" s="36">
        <f t="shared" si="26"/>
        <v>0.76594319347906059</v>
      </c>
      <c r="G182" s="36">
        <f t="shared" si="27"/>
        <v>8.9108910891089105E-2</v>
      </c>
      <c r="H182" s="36">
        <f t="shared" si="28"/>
        <v>2.6402640264026403E-2</v>
      </c>
      <c r="I182" s="36">
        <f t="shared" si="29"/>
        <v>0.17724867724867724</v>
      </c>
      <c r="J182" s="36">
        <f t="shared" si="30"/>
        <v>8.3333333333333329E-2</v>
      </c>
      <c r="K182" s="55">
        <f t="shared" si="31"/>
        <v>0.4809905835629979</v>
      </c>
      <c r="L182" s="56">
        <f t="shared" si="32"/>
        <v>99.193768521962852</v>
      </c>
      <c r="M182" s="39">
        <v>756</v>
      </c>
      <c r="N182" s="39">
        <v>685</v>
      </c>
      <c r="O182" s="39">
        <v>84</v>
      </c>
      <c r="P182" s="39">
        <v>181</v>
      </c>
      <c r="Q182" s="39">
        <v>33</v>
      </c>
      <c r="R182" s="39">
        <v>4</v>
      </c>
      <c r="S182" s="39">
        <v>27</v>
      </c>
      <c r="T182" s="39">
        <v>58</v>
      </c>
      <c r="U182" s="39">
        <v>134</v>
      </c>
      <c r="V182" s="39">
        <v>303</v>
      </c>
      <c r="W182" s="39">
        <v>5</v>
      </c>
      <c r="X182" s="39">
        <v>2</v>
      </c>
      <c r="Y182" s="39">
        <v>6</v>
      </c>
      <c r="Z182" s="40"/>
    </row>
    <row r="183" spans="1:26" x14ac:dyDescent="0.2">
      <c r="A183" s="54" t="s">
        <v>152</v>
      </c>
      <c r="B183" s="36">
        <f t="shared" si="22"/>
        <v>0.32686084142394822</v>
      </c>
      <c r="C183" s="36">
        <f t="shared" si="23"/>
        <v>0.41055045871559631</v>
      </c>
      <c r="D183" s="36">
        <f t="shared" si="24"/>
        <v>0.32456140350877194</v>
      </c>
      <c r="E183" s="36">
        <f t="shared" si="25"/>
        <v>0.54128440366972475</v>
      </c>
      <c r="F183" s="36">
        <f t="shared" si="26"/>
        <v>0.77015842446752414</v>
      </c>
      <c r="G183" s="36">
        <f t="shared" si="27"/>
        <v>7.2625698324022353E-2</v>
      </c>
      <c r="H183" s="36">
        <f t="shared" si="28"/>
        <v>3.9106145251396648E-2</v>
      </c>
      <c r="I183" s="36">
        <f t="shared" si="29"/>
        <v>0.19495412844036697</v>
      </c>
      <c r="J183" s="36">
        <f t="shared" si="30"/>
        <v>6.1926605504587159E-2</v>
      </c>
      <c r="K183" s="55">
        <f t="shared" si="31"/>
        <v>0.48075986262198406</v>
      </c>
      <c r="L183" s="56">
        <f t="shared" si="32"/>
        <v>99.146187383374723</v>
      </c>
      <c r="M183" s="39">
        <v>436</v>
      </c>
      <c r="N183" s="39">
        <v>402</v>
      </c>
      <c r="O183" s="39">
        <v>57</v>
      </c>
      <c r="P183" s="39">
        <v>114</v>
      </c>
      <c r="Q183" s="39">
        <v>22</v>
      </c>
      <c r="R183" s="39">
        <v>2</v>
      </c>
      <c r="S183" s="39">
        <v>13</v>
      </c>
      <c r="T183" s="39">
        <v>25</v>
      </c>
      <c r="U183" s="39">
        <v>85</v>
      </c>
      <c r="V183" s="39">
        <v>179</v>
      </c>
      <c r="W183" s="39">
        <v>2</v>
      </c>
      <c r="X183" s="39">
        <v>2</v>
      </c>
      <c r="Y183" s="39">
        <v>5</v>
      </c>
      <c r="Z183" s="40"/>
    </row>
    <row r="184" spans="1:26" x14ac:dyDescent="0.2">
      <c r="A184" s="54" t="s">
        <v>116</v>
      </c>
      <c r="B184" s="36">
        <f t="shared" si="22"/>
        <v>0.28277634961439591</v>
      </c>
      <c r="C184" s="36">
        <f t="shared" si="23"/>
        <v>0.39007092198581561</v>
      </c>
      <c r="D184" s="36">
        <f t="shared" si="24"/>
        <v>0.3984375</v>
      </c>
      <c r="E184" s="36">
        <f t="shared" si="25"/>
        <v>0.51773049645390068</v>
      </c>
      <c r="F184" s="36">
        <f t="shared" si="26"/>
        <v>0.75615079365079363</v>
      </c>
      <c r="G184" s="36">
        <f t="shared" si="27"/>
        <v>8.1818181818181818E-2</v>
      </c>
      <c r="H184" s="36">
        <f t="shared" si="28"/>
        <v>4.0909090909090909E-2</v>
      </c>
      <c r="I184" s="36">
        <f t="shared" si="29"/>
        <v>0.18085106382978725</v>
      </c>
      <c r="J184" s="36">
        <f t="shared" si="30"/>
        <v>9.0425531914893623E-2</v>
      </c>
      <c r="K184" s="55">
        <f t="shared" si="31"/>
        <v>0.48058351062216109</v>
      </c>
      <c r="L184" s="56">
        <f t="shared" si="32"/>
        <v>99.109818647589421</v>
      </c>
      <c r="M184" s="39">
        <v>564</v>
      </c>
      <c r="N184" s="39">
        <v>504</v>
      </c>
      <c r="O184" s="39">
        <v>72</v>
      </c>
      <c r="P184" s="39">
        <v>128</v>
      </c>
      <c r="Q184" s="39">
        <v>28</v>
      </c>
      <c r="R184" s="39">
        <v>5</v>
      </c>
      <c r="S184" s="39">
        <v>18</v>
      </c>
      <c r="T184" s="39">
        <v>47</v>
      </c>
      <c r="U184" s="39">
        <v>102</v>
      </c>
      <c r="V184" s="39">
        <v>220</v>
      </c>
      <c r="W184" s="39">
        <v>4</v>
      </c>
      <c r="X184" s="39">
        <v>4</v>
      </c>
      <c r="Y184" s="39">
        <v>5</v>
      </c>
      <c r="Z184" s="40"/>
    </row>
    <row r="185" spans="1:26" x14ac:dyDescent="0.2">
      <c r="A185" s="54" t="s">
        <v>103</v>
      </c>
      <c r="B185" s="36">
        <f t="shared" si="22"/>
        <v>0.2283464566929134</v>
      </c>
      <c r="C185" s="36">
        <f t="shared" si="23"/>
        <v>0.38410596026490068</v>
      </c>
      <c r="D185" s="36">
        <f t="shared" si="24"/>
        <v>0.45299145299145299</v>
      </c>
      <c r="E185" s="36">
        <f t="shared" si="25"/>
        <v>0.51655629139072845</v>
      </c>
      <c r="F185" s="36">
        <f t="shared" si="26"/>
        <v>0.73641231970570087</v>
      </c>
      <c r="G185" s="36">
        <f t="shared" si="27"/>
        <v>0.12931034482758622</v>
      </c>
      <c r="H185" s="36">
        <f t="shared" si="28"/>
        <v>3.8793103448275863E-2</v>
      </c>
      <c r="I185" s="36">
        <f t="shared" si="29"/>
        <v>0.21026490066225165</v>
      </c>
      <c r="J185" s="36">
        <f t="shared" si="30"/>
        <v>0.10430463576158941</v>
      </c>
      <c r="K185" s="55">
        <f t="shared" si="31"/>
        <v>0.48051148876115307</v>
      </c>
      <c r="L185" s="56">
        <f t="shared" si="32"/>
        <v>99.094965716880395</v>
      </c>
      <c r="M185" s="39">
        <v>604</v>
      </c>
      <c r="N185" s="39">
        <v>531</v>
      </c>
      <c r="O185" s="39">
        <v>80</v>
      </c>
      <c r="P185" s="39">
        <v>117</v>
      </c>
      <c r="Q185" s="39">
        <v>21</v>
      </c>
      <c r="R185" s="39">
        <v>2</v>
      </c>
      <c r="S185" s="39">
        <v>30</v>
      </c>
      <c r="T185" s="39">
        <v>61</v>
      </c>
      <c r="U185" s="39">
        <v>127</v>
      </c>
      <c r="V185" s="39">
        <v>232</v>
      </c>
      <c r="W185" s="39">
        <v>2</v>
      </c>
      <c r="X185" s="39">
        <v>2</v>
      </c>
      <c r="Y185" s="39">
        <v>7</v>
      </c>
      <c r="Z185" s="40"/>
    </row>
    <row r="186" spans="1:26" x14ac:dyDescent="0.2">
      <c r="A186" s="54" t="s">
        <v>205</v>
      </c>
      <c r="B186" s="36">
        <f t="shared" si="22"/>
        <v>0.26315789473684209</v>
      </c>
      <c r="C186" s="36">
        <f t="shared" si="23"/>
        <v>0.38906752411575563</v>
      </c>
      <c r="D186" s="36">
        <f t="shared" si="24"/>
        <v>0.3</v>
      </c>
      <c r="E186" s="36">
        <f t="shared" si="25"/>
        <v>0.53054662379421225</v>
      </c>
      <c r="F186" s="36">
        <f t="shared" si="26"/>
        <v>0.78244185227779472</v>
      </c>
      <c r="G186" s="36">
        <f t="shared" si="27"/>
        <v>0.12396694214876033</v>
      </c>
      <c r="H186" s="36">
        <f t="shared" si="28"/>
        <v>8.2644628099173556E-3</v>
      </c>
      <c r="I186" s="36">
        <f t="shared" si="29"/>
        <v>0.16398713826366559</v>
      </c>
      <c r="J186" s="36">
        <f t="shared" si="30"/>
        <v>0.1157556270096463</v>
      </c>
      <c r="K186" s="55">
        <f t="shared" si="31"/>
        <v>0.48039766741714307</v>
      </c>
      <c r="L186" s="56">
        <f t="shared" si="32"/>
        <v>99.071492558701408</v>
      </c>
      <c r="M186" s="39">
        <v>311</v>
      </c>
      <c r="N186" s="39">
        <v>274</v>
      </c>
      <c r="O186" s="39">
        <v>44</v>
      </c>
      <c r="P186" s="39">
        <v>70</v>
      </c>
      <c r="Q186" s="39">
        <v>6</v>
      </c>
      <c r="R186" s="39">
        <v>0</v>
      </c>
      <c r="S186" s="39">
        <v>15</v>
      </c>
      <c r="T186" s="39">
        <v>31</v>
      </c>
      <c r="U186" s="39">
        <v>51</v>
      </c>
      <c r="V186" s="39">
        <v>121</v>
      </c>
      <c r="W186" s="39">
        <v>5</v>
      </c>
      <c r="X186" s="39">
        <v>0</v>
      </c>
      <c r="Y186" s="39">
        <v>1</v>
      </c>
      <c r="Z186" s="40"/>
    </row>
    <row r="187" spans="1:26" x14ac:dyDescent="0.2">
      <c r="A187" s="54" t="s">
        <v>219</v>
      </c>
      <c r="B187" s="36">
        <f t="shared" si="22"/>
        <v>0.2988505747126437</v>
      </c>
      <c r="C187" s="36">
        <f t="shared" si="23"/>
        <v>0.38383838383838381</v>
      </c>
      <c r="D187" s="36">
        <f t="shared" si="24"/>
        <v>0.40625</v>
      </c>
      <c r="E187" s="36">
        <f t="shared" si="25"/>
        <v>0.50168350168350173</v>
      </c>
      <c r="F187" s="36">
        <f t="shared" si="26"/>
        <v>0.7695426195426196</v>
      </c>
      <c r="G187" s="36">
        <f t="shared" si="27"/>
        <v>0.10526315789473684</v>
      </c>
      <c r="H187" s="36">
        <f t="shared" si="28"/>
        <v>2.6315789473684209E-2</v>
      </c>
      <c r="I187" s="36">
        <f t="shared" si="29"/>
        <v>0.25589225589225589</v>
      </c>
      <c r="J187" s="36">
        <f t="shared" si="30"/>
        <v>0.11447811447811448</v>
      </c>
      <c r="K187" s="55">
        <f t="shared" si="31"/>
        <v>0.48024640059740969</v>
      </c>
      <c r="L187" s="56">
        <f t="shared" si="32"/>
        <v>99.040297091649762</v>
      </c>
      <c r="M187" s="39">
        <v>297</v>
      </c>
      <c r="N187" s="39">
        <v>260</v>
      </c>
      <c r="O187" s="39">
        <v>35</v>
      </c>
      <c r="P187" s="39">
        <v>64</v>
      </c>
      <c r="Q187" s="39">
        <v>14</v>
      </c>
      <c r="R187" s="39">
        <v>0</v>
      </c>
      <c r="S187" s="39">
        <v>12</v>
      </c>
      <c r="T187" s="39">
        <v>31</v>
      </c>
      <c r="U187" s="39">
        <v>76</v>
      </c>
      <c r="V187" s="39">
        <v>114</v>
      </c>
      <c r="W187" s="39">
        <v>3</v>
      </c>
      <c r="X187" s="39">
        <v>1</v>
      </c>
      <c r="Y187" s="39">
        <v>2</v>
      </c>
      <c r="Z187" s="40"/>
    </row>
    <row r="188" spans="1:26" x14ac:dyDescent="0.2">
      <c r="A188" s="54" t="s">
        <v>31</v>
      </c>
      <c r="B188" s="36">
        <f t="shared" si="22"/>
        <v>0.28492647058823528</v>
      </c>
      <c r="C188" s="36">
        <f t="shared" si="23"/>
        <v>0.39408866995073893</v>
      </c>
      <c r="D188" s="36">
        <f t="shared" si="24"/>
        <v>0.36021505376344087</v>
      </c>
      <c r="E188" s="36">
        <f t="shared" si="25"/>
        <v>0.52093596059113301</v>
      </c>
      <c r="F188" s="36">
        <f t="shared" si="26"/>
        <v>0.77179282320902387</v>
      </c>
      <c r="G188" s="36">
        <f t="shared" si="27"/>
        <v>9.6875000000000003E-2</v>
      </c>
      <c r="H188" s="36">
        <f t="shared" si="28"/>
        <v>3.125E-2</v>
      </c>
      <c r="I188" s="36">
        <f t="shared" si="29"/>
        <v>0.18596059113300492</v>
      </c>
      <c r="J188" s="36">
        <f t="shared" si="30"/>
        <v>9.7290640394088676E-2</v>
      </c>
      <c r="K188" s="55">
        <f t="shared" si="31"/>
        <v>0.48019643843155613</v>
      </c>
      <c r="L188" s="56">
        <f t="shared" si="32"/>
        <v>99.029993489700175</v>
      </c>
      <c r="M188" s="39">
        <v>812</v>
      </c>
      <c r="N188" s="39">
        <v>723</v>
      </c>
      <c r="O188" s="39">
        <v>103</v>
      </c>
      <c r="P188" s="39">
        <v>186</v>
      </c>
      <c r="Q188" s="39">
        <v>31</v>
      </c>
      <c r="R188" s="39">
        <v>5</v>
      </c>
      <c r="S188" s="39">
        <v>31</v>
      </c>
      <c r="T188" s="39">
        <v>72</v>
      </c>
      <c r="U188" s="39">
        <v>151</v>
      </c>
      <c r="V188" s="39">
        <v>320</v>
      </c>
      <c r="W188" s="39">
        <v>7</v>
      </c>
      <c r="X188" s="39">
        <v>7</v>
      </c>
      <c r="Y188" s="39">
        <v>3</v>
      </c>
      <c r="Z188" s="40"/>
    </row>
    <row r="189" spans="1:26" x14ac:dyDescent="0.2">
      <c r="A189" s="54" t="s">
        <v>82</v>
      </c>
      <c r="B189" s="36">
        <f t="shared" si="22"/>
        <v>0.30283224400871461</v>
      </c>
      <c r="C189" s="36">
        <f t="shared" si="23"/>
        <v>0.38335809806835069</v>
      </c>
      <c r="D189" s="36">
        <f t="shared" si="24"/>
        <v>0.40127388535031849</v>
      </c>
      <c r="E189" s="36">
        <f t="shared" si="25"/>
        <v>0.51114413075780085</v>
      </c>
      <c r="F189" s="36">
        <f t="shared" si="26"/>
        <v>0.75942090696189046</v>
      </c>
      <c r="G189" s="36">
        <f t="shared" si="27"/>
        <v>6.9767441860465115E-2</v>
      </c>
      <c r="H189" s="36">
        <f t="shared" si="28"/>
        <v>2.3255813953488372E-2</v>
      </c>
      <c r="I189" s="36">
        <f t="shared" si="29"/>
        <v>0.19167904903417535</v>
      </c>
      <c r="J189" s="36">
        <f t="shared" si="30"/>
        <v>9.658246656760773E-2</v>
      </c>
      <c r="K189" s="55">
        <f t="shared" si="31"/>
        <v>0.47974852562918052</v>
      </c>
      <c r="L189" s="56">
        <f t="shared" si="32"/>
        <v>98.937621288756546</v>
      </c>
      <c r="M189" s="39">
        <v>673</v>
      </c>
      <c r="N189" s="39">
        <v>602</v>
      </c>
      <c r="O189" s="39">
        <v>86</v>
      </c>
      <c r="P189" s="39">
        <v>157</v>
      </c>
      <c r="Q189" s="39">
        <v>43</v>
      </c>
      <c r="R189" s="39">
        <v>2</v>
      </c>
      <c r="S189" s="39">
        <v>18</v>
      </c>
      <c r="T189" s="39">
        <v>64</v>
      </c>
      <c r="U189" s="39">
        <v>129</v>
      </c>
      <c r="V189" s="39">
        <v>258</v>
      </c>
      <c r="W189" s="39">
        <v>1</v>
      </c>
      <c r="X189" s="39">
        <v>2</v>
      </c>
      <c r="Y189" s="39">
        <v>4</v>
      </c>
      <c r="Z189" s="40"/>
    </row>
    <row r="190" spans="1:26" x14ac:dyDescent="0.2">
      <c r="A190" s="54" t="s">
        <v>269</v>
      </c>
      <c r="B190" s="36">
        <f t="shared" si="22"/>
        <v>0.32402234636871508</v>
      </c>
      <c r="C190" s="36">
        <f t="shared" si="23"/>
        <v>0.42045454545454547</v>
      </c>
      <c r="D190" s="36">
        <f t="shared" si="24"/>
        <v>0.3235294117647059</v>
      </c>
      <c r="E190" s="36">
        <f t="shared" si="25"/>
        <v>0.53787878787878785</v>
      </c>
      <c r="F190" s="36">
        <f t="shared" si="26"/>
        <v>0.79393706215232696</v>
      </c>
      <c r="G190" s="36">
        <f t="shared" si="27"/>
        <v>9.0090090090090086E-2</v>
      </c>
      <c r="H190" s="36">
        <f t="shared" si="28"/>
        <v>6.3063063063063057E-2</v>
      </c>
      <c r="I190" s="36">
        <f t="shared" si="29"/>
        <v>0.20454545454545456</v>
      </c>
      <c r="J190" s="36">
        <f t="shared" si="30"/>
        <v>6.8181818181818177E-2</v>
      </c>
      <c r="K190" s="55">
        <f t="shared" si="31"/>
        <v>0.47959561457918332</v>
      </c>
      <c r="L190" s="56">
        <f t="shared" si="32"/>
        <v>98.906086735240933</v>
      </c>
      <c r="M190" s="39">
        <v>264</v>
      </c>
      <c r="N190" s="39">
        <v>239</v>
      </c>
      <c r="O190" s="39">
        <v>31</v>
      </c>
      <c r="P190" s="39">
        <v>68</v>
      </c>
      <c r="Q190" s="39">
        <v>11</v>
      </c>
      <c r="R190" s="39">
        <v>1</v>
      </c>
      <c r="S190" s="39">
        <v>10</v>
      </c>
      <c r="T190" s="39">
        <v>15</v>
      </c>
      <c r="U190" s="39">
        <v>54</v>
      </c>
      <c r="V190" s="39">
        <v>111</v>
      </c>
      <c r="W190" s="39">
        <v>3</v>
      </c>
      <c r="X190" s="39">
        <v>3</v>
      </c>
      <c r="Y190" s="39">
        <v>4</v>
      </c>
      <c r="Z190" s="40"/>
    </row>
    <row r="191" spans="1:26" x14ac:dyDescent="0.2">
      <c r="A191" s="54" t="s">
        <v>111</v>
      </c>
      <c r="B191" s="36">
        <f t="shared" si="22"/>
        <v>0.33070866141732286</v>
      </c>
      <c r="C191" s="36">
        <f t="shared" si="23"/>
        <v>0.390625</v>
      </c>
      <c r="D191" s="36">
        <f t="shared" si="24"/>
        <v>0.35915492957746481</v>
      </c>
      <c r="E191" s="36">
        <f t="shared" si="25"/>
        <v>0.51909722222222221</v>
      </c>
      <c r="F191" s="36">
        <f t="shared" si="26"/>
        <v>0.79370417123660919</v>
      </c>
      <c r="G191" s="36">
        <f t="shared" si="27"/>
        <v>7.1111111111111111E-2</v>
      </c>
      <c r="H191" s="36">
        <f t="shared" si="28"/>
        <v>5.3333333333333337E-2</v>
      </c>
      <c r="I191" s="36">
        <f t="shared" si="29"/>
        <v>0.2048611111111111</v>
      </c>
      <c r="J191" s="36">
        <f t="shared" si="30"/>
        <v>0.10069444444444445</v>
      </c>
      <c r="K191" s="55">
        <f t="shared" si="31"/>
        <v>0.47950253855756314</v>
      </c>
      <c r="L191" s="56">
        <f t="shared" si="32"/>
        <v>98.88689184523885</v>
      </c>
      <c r="M191" s="39">
        <v>576</v>
      </c>
      <c r="N191" s="39">
        <v>506</v>
      </c>
      <c r="O191" s="39">
        <v>74</v>
      </c>
      <c r="P191" s="39">
        <v>142</v>
      </c>
      <c r="Q191" s="39">
        <v>35</v>
      </c>
      <c r="R191" s="39">
        <v>0</v>
      </c>
      <c r="S191" s="39">
        <v>16</v>
      </c>
      <c r="T191" s="39">
        <v>53</v>
      </c>
      <c r="U191" s="39">
        <v>118</v>
      </c>
      <c r="V191" s="39">
        <v>225</v>
      </c>
      <c r="W191" s="39">
        <v>5</v>
      </c>
      <c r="X191" s="39">
        <v>3</v>
      </c>
      <c r="Y191" s="39">
        <v>9</v>
      </c>
      <c r="Z191" s="40"/>
    </row>
    <row r="192" spans="1:26" x14ac:dyDescent="0.2">
      <c r="A192" s="54" t="s">
        <v>266</v>
      </c>
      <c r="B192" s="36">
        <f t="shared" si="22"/>
        <v>0.36871508379888268</v>
      </c>
      <c r="C192" s="36">
        <f t="shared" si="23"/>
        <v>0.38867924528301889</v>
      </c>
      <c r="D192" s="36">
        <f t="shared" si="24"/>
        <v>0.32857142857142857</v>
      </c>
      <c r="E192" s="36">
        <f t="shared" si="25"/>
        <v>0.52075471698113207</v>
      </c>
      <c r="F192" s="36">
        <f t="shared" si="26"/>
        <v>0.8000770416024654</v>
      </c>
      <c r="G192" s="36">
        <f t="shared" si="27"/>
        <v>3.8834951456310676E-2</v>
      </c>
      <c r="H192" s="36">
        <f t="shared" si="28"/>
        <v>2.9126213592233011E-2</v>
      </c>
      <c r="I192" s="36">
        <f t="shared" si="29"/>
        <v>0.20754716981132076</v>
      </c>
      <c r="J192" s="36">
        <f t="shared" si="30"/>
        <v>9.8113207547169817E-2</v>
      </c>
      <c r="K192" s="55">
        <f t="shared" si="31"/>
        <v>0.47933269090949138</v>
      </c>
      <c r="L192" s="56">
        <f t="shared" si="32"/>
        <v>98.85186448948059</v>
      </c>
      <c r="M192" s="39">
        <v>265</v>
      </c>
      <c r="N192" s="39">
        <v>236</v>
      </c>
      <c r="O192" s="39">
        <v>35</v>
      </c>
      <c r="P192" s="39">
        <v>70</v>
      </c>
      <c r="Q192" s="39">
        <v>17</v>
      </c>
      <c r="R192" s="39">
        <v>2</v>
      </c>
      <c r="S192" s="39">
        <v>4</v>
      </c>
      <c r="T192" s="39">
        <v>24</v>
      </c>
      <c r="U192" s="39">
        <v>55</v>
      </c>
      <c r="V192" s="39">
        <v>103</v>
      </c>
      <c r="W192" s="39">
        <v>2</v>
      </c>
      <c r="X192" s="39">
        <v>1</v>
      </c>
      <c r="Y192" s="39">
        <v>2</v>
      </c>
      <c r="Z192" s="40"/>
    </row>
    <row r="193" spans="1:26" x14ac:dyDescent="0.2">
      <c r="A193" s="54" t="s">
        <v>23</v>
      </c>
      <c r="B193" s="36">
        <f t="shared" si="22"/>
        <v>0.30526315789473685</v>
      </c>
      <c r="C193" s="36">
        <f t="shared" si="23"/>
        <v>0.42266824085005905</v>
      </c>
      <c r="D193" s="36">
        <f t="shared" si="24"/>
        <v>0.40196078431372551</v>
      </c>
      <c r="E193" s="36">
        <f t="shared" si="25"/>
        <v>0.54899645808736719</v>
      </c>
      <c r="F193" s="36">
        <f t="shared" si="26"/>
        <v>0.73401131148342147</v>
      </c>
      <c r="G193" s="36">
        <f t="shared" si="27"/>
        <v>8.3798882681564241E-2</v>
      </c>
      <c r="H193" s="36">
        <f t="shared" si="28"/>
        <v>2.23463687150838E-2</v>
      </c>
      <c r="I193" s="36">
        <f t="shared" si="29"/>
        <v>0.24203069657615112</v>
      </c>
      <c r="J193" s="36">
        <f t="shared" si="30"/>
        <v>4.4864226682408498E-2</v>
      </c>
      <c r="K193" s="55">
        <f t="shared" si="31"/>
        <v>0.47924827676485626</v>
      </c>
      <c r="L193" s="56">
        <f t="shared" si="32"/>
        <v>98.834455921809919</v>
      </c>
      <c r="M193" s="39">
        <v>847</v>
      </c>
      <c r="N193" s="39">
        <v>801</v>
      </c>
      <c r="O193" s="39">
        <v>107</v>
      </c>
      <c r="P193" s="39">
        <v>204</v>
      </c>
      <c r="Q193" s="39">
        <v>40</v>
      </c>
      <c r="R193" s="39">
        <v>12</v>
      </c>
      <c r="S193" s="39">
        <v>30</v>
      </c>
      <c r="T193" s="39">
        <v>32</v>
      </c>
      <c r="U193" s="39">
        <v>205</v>
      </c>
      <c r="V193" s="39">
        <v>358</v>
      </c>
      <c r="W193" s="39">
        <v>6</v>
      </c>
      <c r="X193" s="39">
        <v>4</v>
      </c>
      <c r="Y193" s="39">
        <v>4</v>
      </c>
      <c r="Z193" s="40"/>
    </row>
    <row r="194" spans="1:26" x14ac:dyDescent="0.2">
      <c r="A194" s="54" t="s">
        <v>72</v>
      </c>
      <c r="B194" s="36">
        <f t="shared" ref="B194:B257" si="33">(P194-S194)/(N194-S194-U194+Y194)</f>
        <v>0.33184855233853006</v>
      </c>
      <c r="C194" s="36">
        <f t="shared" ref="C194:C257" si="34">V194/M194</f>
        <v>0.39306358381502893</v>
      </c>
      <c r="D194" s="36">
        <f t="shared" ref="D194:D257" si="35">(Q194+R194+S194)/P194</f>
        <v>0.35502958579881655</v>
      </c>
      <c r="E194" s="36">
        <f t="shared" ref="E194:E257" si="36">(V194+O194)/M194</f>
        <v>0.51734104046242779</v>
      </c>
      <c r="F194" s="36">
        <f t="shared" ref="F194:F257" si="37">(V194/N194)+((P194+T194+W194)/(N194+T194+W194+Y194))</f>
        <v>0.79538768927084091</v>
      </c>
      <c r="G194" s="36">
        <f t="shared" ref="G194:G257" si="38">S194/V194</f>
        <v>7.3529411764705885E-2</v>
      </c>
      <c r="H194" s="36">
        <f t="shared" ref="H194:H257" si="39">(X194+Y194)/V194</f>
        <v>4.779411764705882E-2</v>
      </c>
      <c r="I194" s="36">
        <f t="shared" ref="I194:I257" si="40">U194/M194</f>
        <v>0.20664739884393063</v>
      </c>
      <c r="J194" s="36">
        <f t="shared" ref="J194:J257" si="41">(T194+W194)/M194</f>
        <v>9.9710982658959543E-2</v>
      </c>
      <c r="K194" s="55">
        <f t="shared" ref="K194:K257" si="42">(1-B194*0.7635+1-C194*0.7562+1-D194*0.75+1-E194*0.7248+1-F194*0.7021+1-G194*0.6285+H194*0.5884+I194*0.5276+1-J194*0.3663)/11.068</f>
        <v>0.47923094816649464</v>
      </c>
      <c r="L194" s="56">
        <f t="shared" ref="L194:L257" si="43">K194/0.4849*100</f>
        <v>98.830882278097477</v>
      </c>
      <c r="M194" s="39">
        <v>692</v>
      </c>
      <c r="N194" s="39">
        <v>610</v>
      </c>
      <c r="O194" s="39">
        <v>86</v>
      </c>
      <c r="P194" s="39">
        <v>169</v>
      </c>
      <c r="Q194" s="39">
        <v>37</v>
      </c>
      <c r="R194" s="39">
        <v>3</v>
      </c>
      <c r="S194" s="39">
        <v>20</v>
      </c>
      <c r="T194" s="39">
        <v>59</v>
      </c>
      <c r="U194" s="39">
        <v>143</v>
      </c>
      <c r="V194" s="39">
        <v>272</v>
      </c>
      <c r="W194" s="39">
        <v>10</v>
      </c>
      <c r="X194" s="39">
        <v>11</v>
      </c>
      <c r="Y194" s="39">
        <v>2</v>
      </c>
      <c r="Z194" s="40"/>
    </row>
    <row r="195" spans="1:26" x14ac:dyDescent="0.2">
      <c r="A195" s="54" t="s">
        <v>254</v>
      </c>
      <c r="B195" s="36">
        <f t="shared" si="33"/>
        <v>0.3125</v>
      </c>
      <c r="C195" s="36">
        <f t="shared" si="34"/>
        <v>0.3837638376383764</v>
      </c>
      <c r="D195" s="36">
        <f t="shared" si="35"/>
        <v>0.45161290322580644</v>
      </c>
      <c r="E195" s="36">
        <f t="shared" si="36"/>
        <v>0.48339483394833949</v>
      </c>
      <c r="F195" s="36">
        <f t="shared" si="37"/>
        <v>0.74671201814058952</v>
      </c>
      <c r="G195" s="36">
        <f t="shared" si="38"/>
        <v>6.7307692307692304E-2</v>
      </c>
      <c r="H195" s="36">
        <f t="shared" si="39"/>
        <v>0</v>
      </c>
      <c r="I195" s="36">
        <f t="shared" si="40"/>
        <v>0.22878228782287824</v>
      </c>
      <c r="J195" s="36">
        <f t="shared" si="41"/>
        <v>9.2250922509225092E-2</v>
      </c>
      <c r="K195" s="55">
        <f t="shared" si="42"/>
        <v>0.47908153347497995</v>
      </c>
      <c r="L195" s="56">
        <f t="shared" si="43"/>
        <v>98.800068771907604</v>
      </c>
      <c r="M195" s="39">
        <v>271</v>
      </c>
      <c r="N195" s="39">
        <v>245</v>
      </c>
      <c r="O195" s="39">
        <v>27</v>
      </c>
      <c r="P195" s="39">
        <v>62</v>
      </c>
      <c r="Q195" s="39">
        <v>21</v>
      </c>
      <c r="R195" s="39">
        <v>0</v>
      </c>
      <c r="S195" s="39">
        <v>7</v>
      </c>
      <c r="T195" s="39">
        <v>20</v>
      </c>
      <c r="U195" s="39">
        <v>62</v>
      </c>
      <c r="V195" s="39">
        <v>104</v>
      </c>
      <c r="W195" s="39">
        <v>5</v>
      </c>
      <c r="X195" s="39">
        <v>0</v>
      </c>
      <c r="Y195" s="39">
        <v>0</v>
      </c>
      <c r="Z195" s="40"/>
    </row>
    <row r="196" spans="1:26" x14ac:dyDescent="0.2">
      <c r="A196" s="54" t="s">
        <v>128</v>
      </c>
      <c r="B196" s="36">
        <f t="shared" si="33"/>
        <v>0.27077747989276141</v>
      </c>
      <c r="C196" s="36">
        <f t="shared" si="34"/>
        <v>0.40816326530612246</v>
      </c>
      <c r="D196" s="36">
        <f t="shared" si="35"/>
        <v>0.43089430894308944</v>
      </c>
      <c r="E196" s="36">
        <f t="shared" si="36"/>
        <v>0.53803339517625237</v>
      </c>
      <c r="F196" s="36">
        <f t="shared" si="37"/>
        <v>0.73315872890977152</v>
      </c>
      <c r="G196" s="36">
        <f t="shared" si="38"/>
        <v>0.1</v>
      </c>
      <c r="H196" s="36">
        <f t="shared" si="39"/>
        <v>4.0909090909090909E-2</v>
      </c>
      <c r="I196" s="36">
        <f t="shared" si="40"/>
        <v>0.20222634508348794</v>
      </c>
      <c r="J196" s="36">
        <f t="shared" si="41"/>
        <v>6.1224489795918366E-2</v>
      </c>
      <c r="K196" s="55">
        <f t="shared" si="42"/>
        <v>0.47905757597790788</v>
      </c>
      <c r="L196" s="56">
        <f t="shared" si="43"/>
        <v>98.795128063086807</v>
      </c>
      <c r="M196" s="39">
        <v>539</v>
      </c>
      <c r="N196" s="39">
        <v>497</v>
      </c>
      <c r="O196" s="39">
        <v>70</v>
      </c>
      <c r="P196" s="39">
        <v>123</v>
      </c>
      <c r="Q196" s="39">
        <v>31</v>
      </c>
      <c r="R196" s="39">
        <v>0</v>
      </c>
      <c r="S196" s="39">
        <v>22</v>
      </c>
      <c r="T196" s="39">
        <v>31</v>
      </c>
      <c r="U196" s="39">
        <v>109</v>
      </c>
      <c r="V196" s="39">
        <v>220</v>
      </c>
      <c r="W196" s="39">
        <v>2</v>
      </c>
      <c r="X196" s="39">
        <v>2</v>
      </c>
      <c r="Y196" s="39">
        <v>7</v>
      </c>
      <c r="Z196" s="40"/>
    </row>
    <row r="197" spans="1:26" x14ac:dyDescent="0.2">
      <c r="A197" s="54" t="s">
        <v>125</v>
      </c>
      <c r="B197" s="36">
        <f t="shared" si="33"/>
        <v>0.33070866141732286</v>
      </c>
      <c r="C197" s="36">
        <f t="shared" si="34"/>
        <v>0.39743589743589741</v>
      </c>
      <c r="D197" s="36">
        <f t="shared" si="35"/>
        <v>0.32142857142857145</v>
      </c>
      <c r="E197" s="36">
        <f t="shared" si="36"/>
        <v>0.53113553113553114</v>
      </c>
      <c r="F197" s="36">
        <f t="shared" si="37"/>
        <v>0.79405862160021123</v>
      </c>
      <c r="G197" s="36">
        <f t="shared" si="38"/>
        <v>6.4516129032258063E-2</v>
      </c>
      <c r="H197" s="36">
        <f t="shared" si="39"/>
        <v>2.7649769585253458E-2</v>
      </c>
      <c r="I197" s="36">
        <f t="shared" si="40"/>
        <v>0.17582417582417584</v>
      </c>
      <c r="J197" s="36">
        <f t="shared" si="41"/>
        <v>9.1575091575091569E-2</v>
      </c>
      <c r="K197" s="55">
        <f t="shared" si="42"/>
        <v>0.47870956885172988</v>
      </c>
      <c r="L197" s="56">
        <f t="shared" si="43"/>
        <v>98.723359218752293</v>
      </c>
      <c r="M197" s="39">
        <v>546</v>
      </c>
      <c r="N197" s="39">
        <v>490</v>
      </c>
      <c r="O197" s="39">
        <v>73</v>
      </c>
      <c r="P197" s="39">
        <v>140</v>
      </c>
      <c r="Q197" s="39">
        <v>27</v>
      </c>
      <c r="R197" s="39">
        <v>4</v>
      </c>
      <c r="S197" s="39">
        <v>14</v>
      </c>
      <c r="T197" s="39">
        <v>45</v>
      </c>
      <c r="U197" s="39">
        <v>96</v>
      </c>
      <c r="V197" s="39">
        <v>217</v>
      </c>
      <c r="W197" s="39">
        <v>5</v>
      </c>
      <c r="X197" s="39">
        <v>5</v>
      </c>
      <c r="Y197" s="39">
        <v>1</v>
      </c>
      <c r="Z197" s="40"/>
    </row>
    <row r="198" spans="1:26" x14ac:dyDescent="0.2">
      <c r="A198" s="54" t="s">
        <v>146</v>
      </c>
      <c r="B198" s="36">
        <f t="shared" si="33"/>
        <v>0.31288343558282211</v>
      </c>
      <c r="C198" s="36">
        <f t="shared" si="34"/>
        <v>0.40540540540540543</v>
      </c>
      <c r="D198" s="36">
        <f t="shared" si="35"/>
        <v>0.33333333333333331</v>
      </c>
      <c r="E198" s="36">
        <f t="shared" si="36"/>
        <v>0.51801801801801806</v>
      </c>
      <c r="F198" s="36">
        <f t="shared" si="37"/>
        <v>0.78009828009828008</v>
      </c>
      <c r="G198" s="36">
        <f t="shared" si="38"/>
        <v>6.6666666666666666E-2</v>
      </c>
      <c r="H198" s="36">
        <f t="shared" si="39"/>
        <v>5.5555555555555558E-3</v>
      </c>
      <c r="I198" s="36">
        <f t="shared" si="40"/>
        <v>0.15765765765765766</v>
      </c>
      <c r="J198" s="36">
        <f t="shared" si="41"/>
        <v>8.1081081081081086E-2</v>
      </c>
      <c r="K198" s="55">
        <f t="shared" si="42"/>
        <v>0.47851721508109463</v>
      </c>
      <c r="L198" s="56">
        <f t="shared" si="43"/>
        <v>98.683690468363508</v>
      </c>
      <c r="M198" s="39">
        <v>444</v>
      </c>
      <c r="N198" s="39">
        <v>407</v>
      </c>
      <c r="O198" s="39">
        <v>50</v>
      </c>
      <c r="P198" s="39">
        <v>114</v>
      </c>
      <c r="Q198" s="39">
        <v>22</v>
      </c>
      <c r="R198" s="39">
        <v>4</v>
      </c>
      <c r="S198" s="39">
        <v>12</v>
      </c>
      <c r="T198" s="39">
        <v>32</v>
      </c>
      <c r="U198" s="39">
        <v>70</v>
      </c>
      <c r="V198" s="39">
        <v>180</v>
      </c>
      <c r="W198" s="39">
        <v>4</v>
      </c>
      <c r="X198" s="39">
        <v>0</v>
      </c>
      <c r="Y198" s="39">
        <v>1</v>
      </c>
      <c r="Z198" s="40"/>
    </row>
    <row r="199" spans="1:26" x14ac:dyDescent="0.2">
      <c r="A199" s="54" t="s">
        <v>53</v>
      </c>
      <c r="B199" s="36">
        <f t="shared" si="33"/>
        <v>0.33766233766233766</v>
      </c>
      <c r="C199" s="36">
        <f t="shared" si="34"/>
        <v>0.40453938584779708</v>
      </c>
      <c r="D199" s="36">
        <f t="shared" si="35"/>
        <v>0.38121546961325969</v>
      </c>
      <c r="E199" s="36">
        <f t="shared" si="36"/>
        <v>0.51668891855807741</v>
      </c>
      <c r="F199" s="36">
        <f t="shared" si="37"/>
        <v>0.77446524064171118</v>
      </c>
      <c r="G199" s="36">
        <f t="shared" si="38"/>
        <v>8.2508250825082508E-2</v>
      </c>
      <c r="H199" s="36">
        <f t="shared" si="39"/>
        <v>1.3201320132013201E-2</v>
      </c>
      <c r="I199" s="36">
        <f t="shared" si="40"/>
        <v>0.26168224299065418</v>
      </c>
      <c r="J199" s="36">
        <f t="shared" si="41"/>
        <v>8.678237650200267E-2</v>
      </c>
      <c r="K199" s="55">
        <f t="shared" si="42"/>
        <v>0.47834375982947364</v>
      </c>
      <c r="L199" s="56">
        <f t="shared" si="43"/>
        <v>98.647919123422085</v>
      </c>
      <c r="M199" s="39">
        <v>749</v>
      </c>
      <c r="N199" s="39">
        <v>680</v>
      </c>
      <c r="O199" s="39">
        <v>84</v>
      </c>
      <c r="P199" s="39">
        <v>181</v>
      </c>
      <c r="Q199" s="39">
        <v>41</v>
      </c>
      <c r="R199" s="39">
        <v>3</v>
      </c>
      <c r="S199" s="39">
        <v>25</v>
      </c>
      <c r="T199" s="39">
        <v>60</v>
      </c>
      <c r="U199" s="39">
        <v>196</v>
      </c>
      <c r="V199" s="39">
        <v>303</v>
      </c>
      <c r="W199" s="39">
        <v>5</v>
      </c>
      <c r="X199" s="39">
        <v>1</v>
      </c>
      <c r="Y199" s="39">
        <v>3</v>
      </c>
      <c r="Z199" s="40"/>
    </row>
    <row r="200" spans="1:26" x14ac:dyDescent="0.2">
      <c r="A200" s="54" t="s">
        <v>77</v>
      </c>
      <c r="B200" s="36">
        <f t="shared" si="33"/>
        <v>0.32494279176201374</v>
      </c>
      <c r="C200" s="36">
        <f t="shared" si="34"/>
        <v>0.38382352941176473</v>
      </c>
      <c r="D200" s="36">
        <f t="shared" si="35"/>
        <v>0.39622641509433965</v>
      </c>
      <c r="E200" s="36">
        <f t="shared" si="36"/>
        <v>0.50294117647058822</v>
      </c>
      <c r="F200" s="36">
        <f t="shared" si="37"/>
        <v>0.79251042585612319</v>
      </c>
      <c r="G200" s="36">
        <f t="shared" si="38"/>
        <v>6.5134099616858232E-2</v>
      </c>
      <c r="H200" s="36">
        <f t="shared" si="39"/>
        <v>3.8314176245210725E-2</v>
      </c>
      <c r="I200" s="36">
        <f t="shared" si="40"/>
        <v>0.20882352941176471</v>
      </c>
      <c r="J200" s="36">
        <f t="shared" si="41"/>
        <v>0.11470588235294117</v>
      </c>
      <c r="K200" s="55">
        <f t="shared" si="42"/>
        <v>0.47825275466512085</v>
      </c>
      <c r="L200" s="56">
        <f t="shared" si="43"/>
        <v>98.629151302355297</v>
      </c>
      <c r="M200" s="39">
        <v>680</v>
      </c>
      <c r="N200" s="39">
        <v>592</v>
      </c>
      <c r="O200" s="39">
        <v>81</v>
      </c>
      <c r="P200" s="39">
        <v>159</v>
      </c>
      <c r="Q200" s="39">
        <v>41</v>
      </c>
      <c r="R200" s="39">
        <v>5</v>
      </c>
      <c r="S200" s="39">
        <v>17</v>
      </c>
      <c r="T200" s="39">
        <v>72</v>
      </c>
      <c r="U200" s="39">
        <v>142</v>
      </c>
      <c r="V200" s="39">
        <v>261</v>
      </c>
      <c r="W200" s="39">
        <v>6</v>
      </c>
      <c r="X200" s="39">
        <v>6</v>
      </c>
      <c r="Y200" s="39">
        <v>4</v>
      </c>
      <c r="Z200" s="40"/>
    </row>
    <row r="201" spans="1:26" x14ac:dyDescent="0.2">
      <c r="A201" s="54" t="s">
        <v>165</v>
      </c>
      <c r="B201" s="36">
        <f t="shared" si="33"/>
        <v>0.30666666666666664</v>
      </c>
      <c r="C201" s="36">
        <f t="shared" si="34"/>
        <v>0.36814621409921672</v>
      </c>
      <c r="D201" s="36">
        <f t="shared" si="35"/>
        <v>0.43209876543209874</v>
      </c>
      <c r="E201" s="36">
        <f t="shared" si="36"/>
        <v>0.50391644908616184</v>
      </c>
      <c r="F201" s="36">
        <f t="shared" si="37"/>
        <v>0.80458331246974779</v>
      </c>
      <c r="G201" s="36">
        <f t="shared" si="38"/>
        <v>8.5106382978723402E-2</v>
      </c>
      <c r="H201" s="36">
        <f t="shared" si="39"/>
        <v>7.8014184397163122E-2</v>
      </c>
      <c r="I201" s="36">
        <f t="shared" si="40"/>
        <v>0.22454308093994779</v>
      </c>
      <c r="J201" s="36">
        <f t="shared" si="41"/>
        <v>0.14360313315926893</v>
      </c>
      <c r="K201" s="55">
        <f t="shared" si="42"/>
        <v>0.47809346395611479</v>
      </c>
      <c r="L201" s="56">
        <f t="shared" si="43"/>
        <v>98.596301083958508</v>
      </c>
      <c r="M201" s="39">
        <v>383</v>
      </c>
      <c r="N201" s="39">
        <v>317</v>
      </c>
      <c r="O201" s="39">
        <v>52</v>
      </c>
      <c r="P201" s="39">
        <v>81</v>
      </c>
      <c r="Q201" s="39">
        <v>22</v>
      </c>
      <c r="R201" s="39">
        <v>1</v>
      </c>
      <c r="S201" s="39">
        <v>12</v>
      </c>
      <c r="T201" s="39">
        <v>53</v>
      </c>
      <c r="U201" s="39">
        <v>86</v>
      </c>
      <c r="V201" s="39">
        <v>141</v>
      </c>
      <c r="W201" s="39">
        <v>2</v>
      </c>
      <c r="X201" s="39">
        <v>5</v>
      </c>
      <c r="Y201" s="39">
        <v>6</v>
      </c>
      <c r="Z201" s="40"/>
    </row>
    <row r="202" spans="1:26" x14ac:dyDescent="0.2">
      <c r="A202" s="54" t="s">
        <v>302</v>
      </c>
      <c r="B202" s="36">
        <f t="shared" si="33"/>
        <v>0.36774193548387096</v>
      </c>
      <c r="C202" s="36">
        <f t="shared" si="34"/>
        <v>0.40239043824701193</v>
      </c>
      <c r="D202" s="36">
        <f t="shared" si="35"/>
        <v>0.33333333333333331</v>
      </c>
      <c r="E202" s="36">
        <f t="shared" si="36"/>
        <v>0.52589641434262946</v>
      </c>
      <c r="F202" s="36">
        <f t="shared" si="37"/>
        <v>0.80775350788369737</v>
      </c>
      <c r="G202" s="36">
        <f t="shared" si="38"/>
        <v>5.9405940594059403E-2</v>
      </c>
      <c r="H202" s="36">
        <f t="shared" si="39"/>
        <v>2.9702970297029702E-2</v>
      </c>
      <c r="I202" s="36">
        <f t="shared" si="40"/>
        <v>0.24701195219123506</v>
      </c>
      <c r="J202" s="36">
        <f t="shared" si="41"/>
        <v>9.9601593625498003E-2</v>
      </c>
      <c r="K202" s="55">
        <f t="shared" si="42"/>
        <v>0.47801119986858287</v>
      </c>
      <c r="L202" s="56">
        <f t="shared" si="43"/>
        <v>98.579335918453879</v>
      </c>
      <c r="M202" s="39">
        <v>251</v>
      </c>
      <c r="N202" s="39">
        <v>223</v>
      </c>
      <c r="O202" s="39">
        <v>31</v>
      </c>
      <c r="P202" s="39">
        <v>63</v>
      </c>
      <c r="Q202" s="39">
        <v>10</v>
      </c>
      <c r="R202" s="39">
        <v>5</v>
      </c>
      <c r="S202" s="39">
        <v>6</v>
      </c>
      <c r="T202" s="39">
        <v>25</v>
      </c>
      <c r="U202" s="39">
        <v>62</v>
      </c>
      <c r="V202" s="39">
        <v>101</v>
      </c>
      <c r="W202" s="39">
        <v>0</v>
      </c>
      <c r="X202" s="39">
        <v>3</v>
      </c>
      <c r="Y202" s="39">
        <v>0</v>
      </c>
      <c r="Z202" s="40"/>
    </row>
    <row r="203" spans="1:26" x14ac:dyDescent="0.2">
      <c r="A203" s="54" t="s">
        <v>91</v>
      </c>
      <c r="B203" s="36">
        <f t="shared" si="33"/>
        <v>0.2857142857142857</v>
      </c>
      <c r="C203" s="36">
        <f t="shared" si="34"/>
        <v>0.38034865293185421</v>
      </c>
      <c r="D203" s="36">
        <f t="shared" si="35"/>
        <v>0.40441176470588236</v>
      </c>
      <c r="E203" s="36">
        <f t="shared" si="36"/>
        <v>0.50554675118858949</v>
      </c>
      <c r="F203" s="36">
        <f t="shared" si="37"/>
        <v>0.78808145426348397</v>
      </c>
      <c r="G203" s="36">
        <f t="shared" si="38"/>
        <v>8.3333333333333329E-2</v>
      </c>
      <c r="H203" s="36">
        <f t="shared" si="39"/>
        <v>2.9166666666666667E-2</v>
      </c>
      <c r="I203" s="36">
        <f t="shared" si="40"/>
        <v>0.19017432646592711</v>
      </c>
      <c r="J203" s="36">
        <f t="shared" si="41"/>
        <v>0.12836767036450078</v>
      </c>
      <c r="K203" s="55">
        <f t="shared" si="42"/>
        <v>0.47789103336974664</v>
      </c>
      <c r="L203" s="56">
        <f t="shared" si="43"/>
        <v>98.554554211125307</v>
      </c>
      <c r="M203" s="39">
        <v>631</v>
      </c>
      <c r="N203" s="39">
        <v>543</v>
      </c>
      <c r="O203" s="39">
        <v>79</v>
      </c>
      <c r="P203" s="39">
        <v>136</v>
      </c>
      <c r="Q203" s="39">
        <v>26</v>
      </c>
      <c r="R203" s="39">
        <v>9</v>
      </c>
      <c r="S203" s="39">
        <v>20</v>
      </c>
      <c r="T203" s="39">
        <v>77</v>
      </c>
      <c r="U203" s="39">
        <v>120</v>
      </c>
      <c r="V203" s="39">
        <v>240</v>
      </c>
      <c r="W203" s="39">
        <v>4</v>
      </c>
      <c r="X203" s="39">
        <v>4</v>
      </c>
      <c r="Y203" s="39">
        <v>3</v>
      </c>
      <c r="Z203" s="40"/>
    </row>
    <row r="204" spans="1:26" x14ac:dyDescent="0.2">
      <c r="A204" s="54" t="s">
        <v>158</v>
      </c>
      <c r="B204" s="36">
        <f t="shared" si="33"/>
        <v>0.30181818181818182</v>
      </c>
      <c r="C204" s="36">
        <f t="shared" si="34"/>
        <v>0.43170731707317073</v>
      </c>
      <c r="D204" s="36">
        <f t="shared" si="35"/>
        <v>0.3300970873786408</v>
      </c>
      <c r="E204" s="36">
        <f t="shared" si="36"/>
        <v>0.56585365853658531</v>
      </c>
      <c r="F204" s="36">
        <f t="shared" si="37"/>
        <v>0.76945806533783356</v>
      </c>
      <c r="G204" s="36">
        <f t="shared" si="38"/>
        <v>0.11299435028248588</v>
      </c>
      <c r="H204" s="36">
        <f t="shared" si="39"/>
        <v>2.2598870056497175E-2</v>
      </c>
      <c r="I204" s="36">
        <f t="shared" si="40"/>
        <v>0.22439024390243903</v>
      </c>
      <c r="J204" s="36">
        <f t="shared" si="41"/>
        <v>5.6097560975609757E-2</v>
      </c>
      <c r="K204" s="55">
        <f t="shared" si="42"/>
        <v>0.47752843080794694</v>
      </c>
      <c r="L204" s="56">
        <f t="shared" si="43"/>
        <v>98.479775378005144</v>
      </c>
      <c r="M204" s="39">
        <v>410</v>
      </c>
      <c r="N204" s="39">
        <v>383</v>
      </c>
      <c r="O204" s="39">
        <v>55</v>
      </c>
      <c r="P204" s="39">
        <v>103</v>
      </c>
      <c r="Q204" s="39">
        <v>14</v>
      </c>
      <c r="R204" s="39">
        <v>0</v>
      </c>
      <c r="S204" s="39">
        <v>20</v>
      </c>
      <c r="T204" s="39">
        <v>21</v>
      </c>
      <c r="U204" s="39">
        <v>92</v>
      </c>
      <c r="V204" s="39">
        <v>177</v>
      </c>
      <c r="W204" s="39">
        <v>2</v>
      </c>
      <c r="X204" s="39">
        <v>0</v>
      </c>
      <c r="Y204" s="39">
        <v>4</v>
      </c>
      <c r="Z204" s="40"/>
    </row>
    <row r="205" spans="1:26" x14ac:dyDescent="0.2">
      <c r="A205" s="54" t="s">
        <v>184</v>
      </c>
      <c r="B205" s="36">
        <f t="shared" si="33"/>
        <v>0.29090909090909089</v>
      </c>
      <c r="C205" s="36">
        <f t="shared" si="34"/>
        <v>0.40606060606060607</v>
      </c>
      <c r="D205" s="36">
        <f t="shared" si="35"/>
        <v>0.38961038961038963</v>
      </c>
      <c r="E205" s="36">
        <f t="shared" si="36"/>
        <v>0.53333333333333333</v>
      </c>
      <c r="F205" s="36">
        <f t="shared" si="37"/>
        <v>0.78093568715829886</v>
      </c>
      <c r="G205" s="36">
        <f t="shared" si="38"/>
        <v>9.7014925373134331E-2</v>
      </c>
      <c r="H205" s="36">
        <f t="shared" si="39"/>
        <v>5.2238805970149252E-2</v>
      </c>
      <c r="I205" s="36">
        <f t="shared" si="40"/>
        <v>0.19393939393939394</v>
      </c>
      <c r="J205" s="36">
        <f t="shared" si="41"/>
        <v>8.7878787878787876E-2</v>
      </c>
      <c r="K205" s="55">
        <f t="shared" si="42"/>
        <v>0.47738173090933234</v>
      </c>
      <c r="L205" s="56">
        <f t="shared" si="43"/>
        <v>98.449521738365092</v>
      </c>
      <c r="M205" s="39">
        <v>330</v>
      </c>
      <c r="N205" s="39">
        <v>294</v>
      </c>
      <c r="O205" s="39">
        <v>42</v>
      </c>
      <c r="P205" s="39">
        <v>77</v>
      </c>
      <c r="Q205" s="39">
        <v>16</v>
      </c>
      <c r="R205" s="39">
        <v>1</v>
      </c>
      <c r="S205" s="39">
        <v>13</v>
      </c>
      <c r="T205" s="39">
        <v>27</v>
      </c>
      <c r="U205" s="39">
        <v>64</v>
      </c>
      <c r="V205" s="39">
        <v>134</v>
      </c>
      <c r="W205" s="39">
        <v>2</v>
      </c>
      <c r="X205" s="39">
        <v>4</v>
      </c>
      <c r="Y205" s="39">
        <v>3</v>
      </c>
      <c r="Z205" s="40"/>
    </row>
    <row r="206" spans="1:26" x14ac:dyDescent="0.2">
      <c r="A206" s="54" t="s">
        <v>164</v>
      </c>
      <c r="B206" s="36">
        <f t="shared" si="33"/>
        <v>0.32156862745098042</v>
      </c>
      <c r="C206" s="36">
        <f t="shared" si="34"/>
        <v>0.38802083333333331</v>
      </c>
      <c r="D206" s="36">
        <f t="shared" si="35"/>
        <v>0.4175824175824176</v>
      </c>
      <c r="E206" s="36">
        <f t="shared" si="36"/>
        <v>0.515625</v>
      </c>
      <c r="F206" s="36">
        <f t="shared" si="37"/>
        <v>0.7993574066081619</v>
      </c>
      <c r="G206" s="36">
        <f t="shared" si="38"/>
        <v>6.0402684563758392E-2</v>
      </c>
      <c r="H206" s="36">
        <f t="shared" si="39"/>
        <v>8.0536912751677847E-2</v>
      </c>
      <c r="I206" s="36">
        <f t="shared" si="40"/>
        <v>0.19010416666666666</v>
      </c>
      <c r="J206" s="36">
        <f t="shared" si="41"/>
        <v>0.10677083333333333</v>
      </c>
      <c r="K206" s="55">
        <f t="shared" si="42"/>
        <v>0.47737025521378801</v>
      </c>
      <c r="L206" s="56">
        <f t="shared" si="43"/>
        <v>98.447155127611467</v>
      </c>
      <c r="M206" s="39">
        <v>384</v>
      </c>
      <c r="N206" s="39">
        <v>331</v>
      </c>
      <c r="O206" s="39">
        <v>49</v>
      </c>
      <c r="P206" s="39">
        <v>91</v>
      </c>
      <c r="Q206" s="39">
        <v>27</v>
      </c>
      <c r="R206" s="39">
        <v>2</v>
      </c>
      <c r="S206" s="39">
        <v>9</v>
      </c>
      <c r="T206" s="39">
        <v>37</v>
      </c>
      <c r="U206" s="39">
        <v>73</v>
      </c>
      <c r="V206" s="39">
        <v>149</v>
      </c>
      <c r="W206" s="39">
        <v>4</v>
      </c>
      <c r="X206" s="39">
        <v>6</v>
      </c>
      <c r="Y206" s="39">
        <v>6</v>
      </c>
      <c r="Z206" s="40"/>
    </row>
    <row r="207" spans="1:26" x14ac:dyDescent="0.2">
      <c r="A207" s="54" t="s">
        <v>262</v>
      </c>
      <c r="B207" s="36">
        <f t="shared" si="33"/>
        <v>0.28813559322033899</v>
      </c>
      <c r="C207" s="36">
        <f t="shared" si="34"/>
        <v>0.39245283018867927</v>
      </c>
      <c r="D207" s="36">
        <f t="shared" si="35"/>
        <v>0.36065573770491804</v>
      </c>
      <c r="E207" s="36">
        <f t="shared" si="36"/>
        <v>0.52830188679245282</v>
      </c>
      <c r="F207" s="36">
        <f t="shared" si="37"/>
        <v>0.79297283176593525</v>
      </c>
      <c r="G207" s="36">
        <f t="shared" si="38"/>
        <v>9.6153846153846159E-2</v>
      </c>
      <c r="H207" s="36">
        <f t="shared" si="39"/>
        <v>2.8846153846153848E-2</v>
      </c>
      <c r="I207" s="36">
        <f t="shared" si="40"/>
        <v>0.17735849056603772</v>
      </c>
      <c r="J207" s="36">
        <f t="shared" si="41"/>
        <v>0.11320754716981132</v>
      </c>
      <c r="K207" s="55">
        <f t="shared" si="42"/>
        <v>0.47720737333651919</v>
      </c>
      <c r="L207" s="56">
        <f t="shared" si="43"/>
        <v>98.413564309449214</v>
      </c>
      <c r="M207" s="39">
        <v>265</v>
      </c>
      <c r="N207" s="39">
        <v>232</v>
      </c>
      <c r="O207" s="39">
        <v>36</v>
      </c>
      <c r="P207" s="39">
        <v>61</v>
      </c>
      <c r="Q207" s="39">
        <v>11</v>
      </c>
      <c r="R207" s="39">
        <v>1</v>
      </c>
      <c r="S207" s="39">
        <v>10</v>
      </c>
      <c r="T207" s="39">
        <v>23</v>
      </c>
      <c r="U207" s="39">
        <v>47</v>
      </c>
      <c r="V207" s="39">
        <v>104</v>
      </c>
      <c r="W207" s="39">
        <v>7</v>
      </c>
      <c r="X207" s="39">
        <v>1</v>
      </c>
      <c r="Y207" s="39">
        <v>2</v>
      </c>
      <c r="Z207" s="40"/>
    </row>
    <row r="208" spans="1:26" x14ac:dyDescent="0.2">
      <c r="A208" s="54" t="s">
        <v>232</v>
      </c>
      <c r="B208" s="36">
        <f t="shared" si="33"/>
        <v>0.27027027027027029</v>
      </c>
      <c r="C208" s="36">
        <f t="shared" si="34"/>
        <v>0.41549295774647887</v>
      </c>
      <c r="D208" s="36">
        <f t="shared" si="35"/>
        <v>0.44444444444444442</v>
      </c>
      <c r="E208" s="36">
        <f t="shared" si="36"/>
        <v>0.53521126760563376</v>
      </c>
      <c r="F208" s="36">
        <f t="shared" si="37"/>
        <v>0.75273800656569834</v>
      </c>
      <c r="G208" s="36">
        <f t="shared" si="38"/>
        <v>0.11016949152542373</v>
      </c>
      <c r="H208" s="36">
        <f t="shared" si="39"/>
        <v>5.0847457627118647E-2</v>
      </c>
      <c r="I208" s="36">
        <f t="shared" si="40"/>
        <v>0.22183098591549297</v>
      </c>
      <c r="J208" s="36">
        <f t="shared" si="41"/>
        <v>7.0422535211267609E-2</v>
      </c>
      <c r="K208" s="55">
        <f t="shared" si="42"/>
        <v>0.47719736462434786</v>
      </c>
      <c r="L208" s="56">
        <f t="shared" si="43"/>
        <v>98.411500231872111</v>
      </c>
      <c r="M208" s="39">
        <v>284</v>
      </c>
      <c r="N208" s="39">
        <v>258</v>
      </c>
      <c r="O208" s="39">
        <v>34</v>
      </c>
      <c r="P208" s="39">
        <v>63</v>
      </c>
      <c r="Q208" s="39">
        <v>14</v>
      </c>
      <c r="R208" s="39">
        <v>1</v>
      </c>
      <c r="S208" s="39">
        <v>13</v>
      </c>
      <c r="T208" s="39">
        <v>16</v>
      </c>
      <c r="U208" s="39">
        <v>63</v>
      </c>
      <c r="V208" s="39">
        <v>118</v>
      </c>
      <c r="W208" s="39">
        <v>4</v>
      </c>
      <c r="X208" s="39">
        <v>3</v>
      </c>
      <c r="Y208" s="39">
        <v>3</v>
      </c>
      <c r="Z208" s="40"/>
    </row>
    <row r="209" spans="1:26" x14ac:dyDescent="0.2">
      <c r="A209" s="54" t="s">
        <v>171</v>
      </c>
      <c r="B209" s="36">
        <f t="shared" si="33"/>
        <v>0.31818181818181818</v>
      </c>
      <c r="C209" s="36">
        <f t="shared" si="34"/>
        <v>0.40547945205479452</v>
      </c>
      <c r="D209" s="36">
        <f t="shared" si="35"/>
        <v>0.35555555555555557</v>
      </c>
      <c r="E209" s="36">
        <f t="shared" si="36"/>
        <v>0.53150684931506853</v>
      </c>
      <c r="F209" s="36">
        <f t="shared" si="37"/>
        <v>0.7895740517133697</v>
      </c>
      <c r="G209" s="36">
        <f t="shared" si="38"/>
        <v>8.7837837837837843E-2</v>
      </c>
      <c r="H209" s="36">
        <f t="shared" si="39"/>
        <v>1.3513513513513514E-2</v>
      </c>
      <c r="I209" s="36">
        <f t="shared" si="40"/>
        <v>0.20821917808219179</v>
      </c>
      <c r="J209" s="36">
        <f t="shared" si="41"/>
        <v>9.3150684931506855E-2</v>
      </c>
      <c r="K209" s="55">
        <f t="shared" si="42"/>
        <v>0.47638800688039251</v>
      </c>
      <c r="L209" s="56">
        <f t="shared" si="43"/>
        <v>98.244587931613225</v>
      </c>
      <c r="M209" s="39">
        <v>365</v>
      </c>
      <c r="N209" s="39">
        <v>329</v>
      </c>
      <c r="O209" s="39">
        <v>46</v>
      </c>
      <c r="P209" s="39">
        <v>90</v>
      </c>
      <c r="Q209" s="39">
        <v>19</v>
      </c>
      <c r="R209" s="39">
        <v>0</v>
      </c>
      <c r="S209" s="39">
        <v>13</v>
      </c>
      <c r="T209" s="39">
        <v>28</v>
      </c>
      <c r="U209" s="39">
        <v>76</v>
      </c>
      <c r="V209" s="39">
        <v>148</v>
      </c>
      <c r="W209" s="39">
        <v>6</v>
      </c>
      <c r="X209" s="39">
        <v>0</v>
      </c>
      <c r="Y209" s="39">
        <v>2</v>
      </c>
      <c r="Z209" s="40"/>
    </row>
    <row r="210" spans="1:26" x14ac:dyDescent="0.2">
      <c r="A210" s="54" t="s">
        <v>252</v>
      </c>
      <c r="B210" s="36">
        <f t="shared" si="33"/>
        <v>0.36257309941520466</v>
      </c>
      <c r="C210" s="36">
        <f t="shared" si="34"/>
        <v>0.4280442804428044</v>
      </c>
      <c r="D210" s="36">
        <f t="shared" si="35"/>
        <v>0.33333333333333331</v>
      </c>
      <c r="E210" s="36">
        <f t="shared" si="36"/>
        <v>0.5350553505535055</v>
      </c>
      <c r="F210" s="36">
        <f t="shared" si="37"/>
        <v>0.80290049085229809</v>
      </c>
      <c r="G210" s="36">
        <f t="shared" si="38"/>
        <v>8.6206896551724144E-2</v>
      </c>
      <c r="H210" s="36">
        <f t="shared" si="39"/>
        <v>2.5862068965517241E-2</v>
      </c>
      <c r="I210" s="36">
        <f t="shared" si="40"/>
        <v>0.25830258302583026</v>
      </c>
      <c r="J210" s="36">
        <f t="shared" si="41"/>
        <v>7.0110701107011064E-2</v>
      </c>
      <c r="K210" s="55">
        <f t="shared" si="42"/>
        <v>0.47611121258606287</v>
      </c>
      <c r="L210" s="56">
        <f t="shared" si="43"/>
        <v>98.187505173450788</v>
      </c>
      <c r="M210" s="39">
        <v>271</v>
      </c>
      <c r="N210" s="39">
        <v>249</v>
      </c>
      <c r="O210" s="39">
        <v>29</v>
      </c>
      <c r="P210" s="39">
        <v>72</v>
      </c>
      <c r="Q210" s="39">
        <v>14</v>
      </c>
      <c r="R210" s="39">
        <v>0</v>
      </c>
      <c r="S210" s="39">
        <v>10</v>
      </c>
      <c r="T210" s="39">
        <v>18</v>
      </c>
      <c r="U210" s="39">
        <v>70</v>
      </c>
      <c r="V210" s="39">
        <v>116</v>
      </c>
      <c r="W210" s="39">
        <v>1</v>
      </c>
      <c r="X210" s="39">
        <v>1</v>
      </c>
      <c r="Y210" s="39">
        <v>2</v>
      </c>
      <c r="Z210" s="40"/>
    </row>
    <row r="211" spans="1:26" x14ac:dyDescent="0.2">
      <c r="A211" s="54" t="s">
        <v>30</v>
      </c>
      <c r="B211" s="36">
        <f t="shared" si="33"/>
        <v>0.29349736379613356</v>
      </c>
      <c r="C211" s="36">
        <f t="shared" si="34"/>
        <v>0.40122699386503069</v>
      </c>
      <c r="D211" s="36">
        <f t="shared" si="35"/>
        <v>0.39896373056994816</v>
      </c>
      <c r="E211" s="36">
        <f t="shared" si="36"/>
        <v>0.52269938650306746</v>
      </c>
      <c r="F211" s="36">
        <f t="shared" si="37"/>
        <v>0.78457163898208004</v>
      </c>
      <c r="G211" s="36">
        <f t="shared" si="38"/>
        <v>7.9510703363914373E-2</v>
      </c>
      <c r="H211" s="36">
        <f t="shared" si="39"/>
        <v>3.669724770642202E-2</v>
      </c>
      <c r="I211" s="36">
        <f t="shared" si="40"/>
        <v>0.16687116564417179</v>
      </c>
      <c r="J211" s="36">
        <f t="shared" si="41"/>
        <v>9.4478527607361959E-2</v>
      </c>
      <c r="K211" s="55">
        <f t="shared" si="42"/>
        <v>0.47602437430468375</v>
      </c>
      <c r="L211" s="56">
        <f t="shared" si="43"/>
        <v>98.169596680693701</v>
      </c>
      <c r="M211" s="39">
        <v>815</v>
      </c>
      <c r="N211" s="39">
        <v>726</v>
      </c>
      <c r="O211" s="39">
        <v>99</v>
      </c>
      <c r="P211" s="39">
        <v>193</v>
      </c>
      <c r="Q211" s="39">
        <v>46</v>
      </c>
      <c r="R211" s="39">
        <v>5</v>
      </c>
      <c r="S211" s="39">
        <v>26</v>
      </c>
      <c r="T211" s="39">
        <v>67</v>
      </c>
      <c r="U211" s="39">
        <v>136</v>
      </c>
      <c r="V211" s="39">
        <v>327</v>
      </c>
      <c r="W211" s="39">
        <v>10</v>
      </c>
      <c r="X211" s="39">
        <v>7</v>
      </c>
      <c r="Y211" s="39">
        <v>5</v>
      </c>
      <c r="Z211" s="40"/>
    </row>
    <row r="212" spans="1:26" x14ac:dyDescent="0.2">
      <c r="A212" s="54" t="s">
        <v>32</v>
      </c>
      <c r="B212" s="36">
        <f t="shared" si="33"/>
        <v>0.33</v>
      </c>
      <c r="C212" s="36">
        <f t="shared" si="34"/>
        <v>0.41060419235511714</v>
      </c>
      <c r="D212" s="36">
        <f t="shared" si="35"/>
        <v>0.2895927601809955</v>
      </c>
      <c r="E212" s="36">
        <f t="shared" si="36"/>
        <v>0.5437731196054254</v>
      </c>
      <c r="F212" s="36">
        <f t="shared" si="37"/>
        <v>0.81241686265584301</v>
      </c>
      <c r="G212" s="36">
        <f t="shared" si="38"/>
        <v>6.9069069069069067E-2</v>
      </c>
      <c r="H212" s="36">
        <f t="shared" si="39"/>
        <v>2.1021021021021023E-2</v>
      </c>
      <c r="I212" s="36">
        <f t="shared" si="40"/>
        <v>0.14180024660912455</v>
      </c>
      <c r="J212" s="36">
        <f t="shared" si="41"/>
        <v>8.5080147965474723E-2</v>
      </c>
      <c r="K212" s="55">
        <f t="shared" si="42"/>
        <v>0.47600602764860078</v>
      </c>
      <c r="L212" s="56">
        <f t="shared" si="43"/>
        <v>98.165813084883652</v>
      </c>
      <c r="M212" s="39">
        <v>811</v>
      </c>
      <c r="N212" s="39">
        <v>735</v>
      </c>
      <c r="O212" s="39">
        <v>108</v>
      </c>
      <c r="P212" s="39">
        <v>221</v>
      </c>
      <c r="Q212" s="39">
        <v>39</v>
      </c>
      <c r="R212" s="39">
        <v>2</v>
      </c>
      <c r="S212" s="39">
        <v>23</v>
      </c>
      <c r="T212" s="39">
        <v>63</v>
      </c>
      <c r="U212" s="39">
        <v>115</v>
      </c>
      <c r="V212" s="39">
        <v>333</v>
      </c>
      <c r="W212" s="39">
        <v>6</v>
      </c>
      <c r="X212" s="39">
        <v>4</v>
      </c>
      <c r="Y212" s="39">
        <v>3</v>
      </c>
      <c r="Z212" s="40"/>
    </row>
    <row r="213" spans="1:26" x14ac:dyDescent="0.2">
      <c r="A213" s="54" t="s">
        <v>298</v>
      </c>
      <c r="B213" s="36">
        <f t="shared" si="33"/>
        <v>0.34756097560975607</v>
      </c>
      <c r="C213" s="36">
        <f t="shared" si="34"/>
        <v>0.40476190476190477</v>
      </c>
      <c r="D213" s="36">
        <f t="shared" si="35"/>
        <v>0.375</v>
      </c>
      <c r="E213" s="36">
        <f t="shared" si="36"/>
        <v>0.54761904761904767</v>
      </c>
      <c r="F213" s="36">
        <f t="shared" si="37"/>
        <v>0.80866580866580873</v>
      </c>
      <c r="G213" s="36">
        <f t="shared" si="38"/>
        <v>6.8627450980392163E-2</v>
      </c>
      <c r="H213" s="36">
        <f t="shared" si="39"/>
        <v>5.8823529411764705E-2</v>
      </c>
      <c r="I213" s="36">
        <f t="shared" si="40"/>
        <v>0.22619047619047619</v>
      </c>
      <c r="J213" s="36">
        <f t="shared" si="41"/>
        <v>9.5238095238095233E-2</v>
      </c>
      <c r="K213" s="55">
        <f t="shared" si="42"/>
        <v>0.47511379521860642</v>
      </c>
      <c r="L213" s="56">
        <f t="shared" si="43"/>
        <v>97.981809696557306</v>
      </c>
      <c r="M213" s="39">
        <v>252</v>
      </c>
      <c r="N213" s="39">
        <v>222</v>
      </c>
      <c r="O213" s="39">
        <v>36</v>
      </c>
      <c r="P213" s="39">
        <v>64</v>
      </c>
      <c r="Q213" s="39">
        <v>17</v>
      </c>
      <c r="R213" s="39">
        <v>0</v>
      </c>
      <c r="S213" s="39">
        <v>7</v>
      </c>
      <c r="T213" s="39">
        <v>22</v>
      </c>
      <c r="U213" s="39">
        <v>57</v>
      </c>
      <c r="V213" s="39">
        <v>102</v>
      </c>
      <c r="W213" s="39">
        <v>2</v>
      </c>
      <c r="X213" s="39">
        <v>0</v>
      </c>
      <c r="Y213" s="39">
        <v>6</v>
      </c>
      <c r="Z213" s="40"/>
    </row>
    <row r="214" spans="1:26" x14ac:dyDescent="0.2">
      <c r="A214" s="54" t="s">
        <v>29</v>
      </c>
      <c r="B214" s="36">
        <f t="shared" si="33"/>
        <v>0.33709981167608288</v>
      </c>
      <c r="C214" s="36">
        <f t="shared" si="34"/>
        <v>0.41421568627450983</v>
      </c>
      <c r="D214" s="36">
        <f t="shared" si="35"/>
        <v>0.33653846153846156</v>
      </c>
      <c r="E214" s="36">
        <f t="shared" si="36"/>
        <v>0.53553921568627449</v>
      </c>
      <c r="F214" s="36">
        <f t="shared" si="37"/>
        <v>0.80770538810349424</v>
      </c>
      <c r="G214" s="36">
        <f t="shared" si="38"/>
        <v>8.5798816568047331E-2</v>
      </c>
      <c r="H214" s="36">
        <f t="shared" si="39"/>
        <v>1.1834319526627219E-2</v>
      </c>
      <c r="I214" s="36">
        <f t="shared" si="40"/>
        <v>0.21936274509803921</v>
      </c>
      <c r="J214" s="36">
        <f t="shared" si="41"/>
        <v>9.3137254901960786E-2</v>
      </c>
      <c r="K214" s="55">
        <f t="shared" si="42"/>
        <v>0.47491869663836211</v>
      </c>
      <c r="L214" s="56">
        <f t="shared" si="43"/>
        <v>97.941574889330198</v>
      </c>
      <c r="M214" s="39">
        <v>816</v>
      </c>
      <c r="N214" s="39">
        <v>736</v>
      </c>
      <c r="O214" s="39">
        <v>99</v>
      </c>
      <c r="P214" s="39">
        <v>208</v>
      </c>
      <c r="Q214" s="39">
        <v>39</v>
      </c>
      <c r="R214" s="39">
        <v>2</v>
      </c>
      <c r="S214" s="39">
        <v>29</v>
      </c>
      <c r="T214" s="39">
        <v>71</v>
      </c>
      <c r="U214" s="39">
        <v>179</v>
      </c>
      <c r="V214" s="39">
        <v>338</v>
      </c>
      <c r="W214" s="39">
        <v>5</v>
      </c>
      <c r="X214" s="39">
        <v>1</v>
      </c>
      <c r="Y214" s="39">
        <v>3</v>
      </c>
      <c r="Z214" s="40"/>
    </row>
    <row r="215" spans="1:26" x14ac:dyDescent="0.2">
      <c r="A215" s="54" t="s">
        <v>133</v>
      </c>
      <c r="B215" s="36">
        <f t="shared" si="33"/>
        <v>0.29295774647887324</v>
      </c>
      <c r="C215" s="36">
        <f t="shared" si="34"/>
        <v>0.40674603174603174</v>
      </c>
      <c r="D215" s="36">
        <f t="shared" si="35"/>
        <v>0.38016528925619836</v>
      </c>
      <c r="E215" s="36">
        <f t="shared" si="36"/>
        <v>0.54960317460317465</v>
      </c>
      <c r="F215" s="36">
        <f t="shared" si="37"/>
        <v>0.79360538229376254</v>
      </c>
      <c r="G215" s="36">
        <f t="shared" si="38"/>
        <v>8.2926829268292687E-2</v>
      </c>
      <c r="H215" s="36">
        <f t="shared" si="39"/>
        <v>4.878048780487805E-2</v>
      </c>
      <c r="I215" s="36">
        <f t="shared" si="40"/>
        <v>0.15674603174603174</v>
      </c>
      <c r="J215" s="36">
        <f t="shared" si="41"/>
        <v>9.1269841269841265E-2</v>
      </c>
      <c r="K215" s="55">
        <f t="shared" si="42"/>
        <v>0.47469540250048636</v>
      </c>
      <c r="L215" s="56">
        <f t="shared" si="43"/>
        <v>97.895525366155155</v>
      </c>
      <c r="M215" s="39">
        <v>504</v>
      </c>
      <c r="N215" s="39">
        <v>448</v>
      </c>
      <c r="O215" s="39">
        <v>72</v>
      </c>
      <c r="P215" s="39">
        <v>121</v>
      </c>
      <c r="Q215" s="39">
        <v>25</v>
      </c>
      <c r="R215" s="39">
        <v>4</v>
      </c>
      <c r="S215" s="39">
        <v>17</v>
      </c>
      <c r="T215" s="39">
        <v>45</v>
      </c>
      <c r="U215" s="39">
        <v>79</v>
      </c>
      <c r="V215" s="39">
        <v>205</v>
      </c>
      <c r="W215" s="39">
        <v>1</v>
      </c>
      <c r="X215" s="39">
        <v>7</v>
      </c>
      <c r="Y215" s="39">
        <v>3</v>
      </c>
      <c r="Z215" s="40"/>
    </row>
    <row r="216" spans="1:26" x14ac:dyDescent="0.2">
      <c r="A216" s="54" t="s">
        <v>47</v>
      </c>
      <c r="B216" s="36">
        <f t="shared" si="33"/>
        <v>0.29411764705882354</v>
      </c>
      <c r="C216" s="36">
        <f t="shared" si="34"/>
        <v>0.41612483745123535</v>
      </c>
      <c r="D216" s="36">
        <f t="shared" si="35"/>
        <v>0.4375</v>
      </c>
      <c r="E216" s="36">
        <f t="shared" si="36"/>
        <v>0.53315994798439537</v>
      </c>
      <c r="F216" s="36">
        <f t="shared" si="37"/>
        <v>0.78331636087474332</v>
      </c>
      <c r="G216" s="36">
        <f t="shared" si="38"/>
        <v>9.6875000000000003E-2</v>
      </c>
      <c r="H216" s="36">
        <f t="shared" si="39"/>
        <v>5.3124999999999999E-2</v>
      </c>
      <c r="I216" s="36">
        <f t="shared" si="40"/>
        <v>0.22106631989596878</v>
      </c>
      <c r="J216" s="36">
        <f t="shared" si="41"/>
        <v>8.4525357607282178E-2</v>
      </c>
      <c r="K216" s="55">
        <f t="shared" si="42"/>
        <v>0.47454712608477434</v>
      </c>
      <c r="L216" s="56">
        <f t="shared" si="43"/>
        <v>97.86494660440799</v>
      </c>
      <c r="M216" s="39">
        <v>769</v>
      </c>
      <c r="N216" s="39">
        <v>687</v>
      </c>
      <c r="O216" s="39">
        <v>90</v>
      </c>
      <c r="P216" s="39">
        <v>176</v>
      </c>
      <c r="Q216" s="39">
        <v>41</v>
      </c>
      <c r="R216" s="39">
        <v>5</v>
      </c>
      <c r="S216" s="39">
        <v>31</v>
      </c>
      <c r="T216" s="39">
        <v>60</v>
      </c>
      <c r="U216" s="39">
        <v>170</v>
      </c>
      <c r="V216" s="39">
        <v>320</v>
      </c>
      <c r="W216" s="39">
        <v>5</v>
      </c>
      <c r="X216" s="39">
        <v>10</v>
      </c>
      <c r="Y216" s="39">
        <v>7</v>
      </c>
      <c r="Z216" s="40"/>
    </row>
    <row r="217" spans="1:26" x14ac:dyDescent="0.2">
      <c r="A217" s="54" t="s">
        <v>126</v>
      </c>
      <c r="B217" s="36">
        <f t="shared" si="33"/>
        <v>0.30285714285714288</v>
      </c>
      <c r="C217" s="36">
        <f t="shared" si="34"/>
        <v>0.41589648798521256</v>
      </c>
      <c r="D217" s="36">
        <f t="shared" si="35"/>
        <v>0.3984375</v>
      </c>
      <c r="E217" s="36">
        <f t="shared" si="36"/>
        <v>0.52310536044362288</v>
      </c>
      <c r="F217" s="36">
        <f t="shared" si="37"/>
        <v>0.79162125887602808</v>
      </c>
      <c r="G217" s="36">
        <f t="shared" si="38"/>
        <v>9.7777777777777783E-2</v>
      </c>
      <c r="H217" s="36">
        <f t="shared" si="39"/>
        <v>2.2222222222222223E-2</v>
      </c>
      <c r="I217" s="36">
        <f t="shared" si="40"/>
        <v>0.2144177449168207</v>
      </c>
      <c r="J217" s="36">
        <f t="shared" si="41"/>
        <v>9.0573012939001843E-2</v>
      </c>
      <c r="K217" s="55">
        <f t="shared" si="42"/>
        <v>0.47452724981103522</v>
      </c>
      <c r="L217" s="56">
        <f t="shared" si="43"/>
        <v>97.860847558472926</v>
      </c>
      <c r="M217" s="39">
        <v>541</v>
      </c>
      <c r="N217" s="39">
        <v>487</v>
      </c>
      <c r="O217" s="39">
        <v>58</v>
      </c>
      <c r="P217" s="39">
        <v>128</v>
      </c>
      <c r="Q217" s="39">
        <v>27</v>
      </c>
      <c r="R217" s="39">
        <v>2</v>
      </c>
      <c r="S217" s="39">
        <v>22</v>
      </c>
      <c r="T217" s="39">
        <v>45</v>
      </c>
      <c r="U217" s="39">
        <v>116</v>
      </c>
      <c r="V217" s="39">
        <v>225</v>
      </c>
      <c r="W217" s="39">
        <v>4</v>
      </c>
      <c r="X217" s="39">
        <v>4</v>
      </c>
      <c r="Y217" s="39">
        <v>1</v>
      </c>
      <c r="Z217" s="40"/>
    </row>
    <row r="218" spans="1:26" x14ac:dyDescent="0.2">
      <c r="A218" s="54" t="s">
        <v>27</v>
      </c>
      <c r="B218" s="36">
        <f t="shared" si="33"/>
        <v>0.32851985559566788</v>
      </c>
      <c r="C218" s="36">
        <f t="shared" si="34"/>
        <v>0.42009685230024213</v>
      </c>
      <c r="D218" s="36">
        <f t="shared" si="35"/>
        <v>0.38461538461538464</v>
      </c>
      <c r="E218" s="36">
        <f t="shared" si="36"/>
        <v>0.53753026634382561</v>
      </c>
      <c r="F218" s="36">
        <f t="shared" si="37"/>
        <v>0.79172361648297318</v>
      </c>
      <c r="G218" s="36">
        <f t="shared" si="38"/>
        <v>7.492795389048991E-2</v>
      </c>
      <c r="H218" s="36">
        <f t="shared" si="39"/>
        <v>2.5936599423631124E-2</v>
      </c>
      <c r="I218" s="36">
        <f t="shared" si="40"/>
        <v>0.21549636803874092</v>
      </c>
      <c r="J218" s="36">
        <f t="shared" si="41"/>
        <v>7.7481840193704604E-2</v>
      </c>
      <c r="K218" s="57">
        <f t="shared" si="42"/>
        <v>0.47443516314582612</v>
      </c>
      <c r="L218" s="58">
        <f t="shared" si="43"/>
        <v>97.841856701552103</v>
      </c>
      <c r="M218" s="39">
        <v>826</v>
      </c>
      <c r="N218" s="39">
        <v>753</v>
      </c>
      <c r="O218" s="39">
        <v>97</v>
      </c>
      <c r="P218" s="39">
        <v>208</v>
      </c>
      <c r="Q218" s="39">
        <v>47</v>
      </c>
      <c r="R218" s="39">
        <v>7</v>
      </c>
      <c r="S218" s="39">
        <v>26</v>
      </c>
      <c r="T218" s="39">
        <v>61</v>
      </c>
      <c r="U218" s="39">
        <v>178</v>
      </c>
      <c r="V218" s="39">
        <v>347</v>
      </c>
      <c r="W218" s="39">
        <v>3</v>
      </c>
      <c r="X218" s="39">
        <v>4</v>
      </c>
      <c r="Y218" s="39">
        <v>5</v>
      </c>
      <c r="Z218" s="40"/>
    </row>
    <row r="219" spans="1:26" x14ac:dyDescent="0.2">
      <c r="A219" s="54" t="s">
        <v>40</v>
      </c>
      <c r="B219" s="36">
        <f t="shared" si="33"/>
        <v>0.30260869565217391</v>
      </c>
      <c r="C219" s="36">
        <f t="shared" si="34"/>
        <v>0.43312101910828027</v>
      </c>
      <c r="D219" s="36">
        <f t="shared" si="35"/>
        <v>0.3645320197044335</v>
      </c>
      <c r="E219" s="36">
        <f t="shared" si="36"/>
        <v>0.55541401273885349</v>
      </c>
      <c r="F219" s="36">
        <f t="shared" si="37"/>
        <v>0.78067624706758254</v>
      </c>
      <c r="G219" s="36">
        <f t="shared" si="38"/>
        <v>8.5294117647058826E-2</v>
      </c>
      <c r="H219" s="36">
        <f t="shared" si="39"/>
        <v>2.9411764705882353E-2</v>
      </c>
      <c r="I219" s="36">
        <f t="shared" si="40"/>
        <v>0.16687898089171974</v>
      </c>
      <c r="J219" s="36">
        <f t="shared" si="41"/>
        <v>5.4777070063694269E-2</v>
      </c>
      <c r="K219" s="57">
        <f t="shared" si="42"/>
        <v>0.47425327980738996</v>
      </c>
      <c r="L219" s="58">
        <f t="shared" si="43"/>
        <v>97.804347248379045</v>
      </c>
      <c r="M219" s="39">
        <v>785</v>
      </c>
      <c r="N219" s="39">
        <v>732</v>
      </c>
      <c r="O219" s="39">
        <v>96</v>
      </c>
      <c r="P219" s="39">
        <v>203</v>
      </c>
      <c r="Q219" s="39">
        <v>40</v>
      </c>
      <c r="R219" s="39">
        <v>5</v>
      </c>
      <c r="S219" s="39">
        <v>29</v>
      </c>
      <c r="T219" s="39">
        <v>36</v>
      </c>
      <c r="U219" s="39">
        <v>131</v>
      </c>
      <c r="V219" s="39">
        <v>340</v>
      </c>
      <c r="W219" s="39">
        <v>7</v>
      </c>
      <c r="X219" s="39">
        <v>7</v>
      </c>
      <c r="Y219" s="39">
        <v>3</v>
      </c>
      <c r="Z219" s="40"/>
    </row>
    <row r="220" spans="1:26" x14ac:dyDescent="0.2">
      <c r="A220" s="54" t="s">
        <v>56</v>
      </c>
      <c r="B220" s="36">
        <f t="shared" si="33"/>
        <v>0.26987447698744771</v>
      </c>
      <c r="C220" s="36">
        <f t="shared" si="34"/>
        <v>0.41997264021887826</v>
      </c>
      <c r="D220" s="36">
        <f t="shared" si="35"/>
        <v>0.41212121212121211</v>
      </c>
      <c r="E220" s="36">
        <f t="shared" si="36"/>
        <v>0.54719562243502051</v>
      </c>
      <c r="F220" s="36">
        <f t="shared" si="37"/>
        <v>0.78535302617871428</v>
      </c>
      <c r="G220" s="36">
        <f t="shared" si="38"/>
        <v>0.11726384364820847</v>
      </c>
      <c r="H220" s="36">
        <f t="shared" si="39"/>
        <v>3.9087947882736153E-2</v>
      </c>
      <c r="I220" s="36">
        <f t="shared" si="40"/>
        <v>0.20383036935704515</v>
      </c>
      <c r="J220" s="36">
        <f t="shared" si="41"/>
        <v>8.8919288645690833E-2</v>
      </c>
      <c r="K220" s="57">
        <f t="shared" si="42"/>
        <v>0.47375692632976552</v>
      </c>
      <c r="L220" s="58">
        <f t="shared" si="43"/>
        <v>97.701985219584557</v>
      </c>
      <c r="M220" s="39">
        <v>731</v>
      </c>
      <c r="N220" s="39">
        <v>654</v>
      </c>
      <c r="O220" s="39">
        <v>93</v>
      </c>
      <c r="P220" s="39">
        <v>165</v>
      </c>
      <c r="Q220" s="39">
        <v>30</v>
      </c>
      <c r="R220" s="39">
        <v>2</v>
      </c>
      <c r="S220" s="39">
        <v>36</v>
      </c>
      <c r="T220" s="39">
        <v>53</v>
      </c>
      <c r="U220" s="39">
        <v>149</v>
      </c>
      <c r="V220" s="39">
        <v>307</v>
      </c>
      <c r="W220" s="39">
        <v>12</v>
      </c>
      <c r="X220" s="39">
        <v>3</v>
      </c>
      <c r="Y220" s="39">
        <v>9</v>
      </c>
      <c r="Z220" s="40"/>
    </row>
    <row r="221" spans="1:26" x14ac:dyDescent="0.2">
      <c r="A221" s="54" t="s">
        <v>221</v>
      </c>
      <c r="B221" s="36">
        <f t="shared" si="33"/>
        <v>0.31979695431472083</v>
      </c>
      <c r="C221" s="36">
        <f t="shared" si="34"/>
        <v>0.4</v>
      </c>
      <c r="D221" s="36">
        <f t="shared" si="35"/>
        <v>0.34246575342465752</v>
      </c>
      <c r="E221" s="36">
        <f t="shared" si="36"/>
        <v>0.51864406779661021</v>
      </c>
      <c r="F221" s="36">
        <f t="shared" si="37"/>
        <v>0.82989226819132322</v>
      </c>
      <c r="G221" s="36">
        <f t="shared" si="38"/>
        <v>8.4745762711864403E-2</v>
      </c>
      <c r="H221" s="36">
        <f t="shared" si="39"/>
        <v>1.6949152542372881E-2</v>
      </c>
      <c r="I221" s="36">
        <f t="shared" si="40"/>
        <v>0.17288135593220338</v>
      </c>
      <c r="J221" s="36">
        <f t="shared" si="41"/>
        <v>0.12203389830508475</v>
      </c>
      <c r="K221" s="57">
        <f t="shared" si="42"/>
        <v>0.47354052081752002</v>
      </c>
      <c r="L221" s="58">
        <f t="shared" si="43"/>
        <v>97.657356324504036</v>
      </c>
      <c r="M221" s="39">
        <v>295</v>
      </c>
      <c r="N221" s="39">
        <v>257</v>
      </c>
      <c r="O221" s="39">
        <v>35</v>
      </c>
      <c r="P221" s="39">
        <v>73</v>
      </c>
      <c r="Q221" s="39">
        <v>15</v>
      </c>
      <c r="R221" s="39">
        <v>0</v>
      </c>
      <c r="S221" s="39">
        <v>10</v>
      </c>
      <c r="T221" s="39">
        <v>34</v>
      </c>
      <c r="U221" s="39">
        <v>51</v>
      </c>
      <c r="V221" s="39">
        <v>118</v>
      </c>
      <c r="W221" s="39">
        <v>2</v>
      </c>
      <c r="X221" s="39">
        <v>1</v>
      </c>
      <c r="Y221" s="39">
        <v>1</v>
      </c>
      <c r="Z221" s="40"/>
    </row>
    <row r="222" spans="1:26" x14ac:dyDescent="0.2">
      <c r="A222" s="54" t="s">
        <v>57</v>
      </c>
      <c r="B222" s="36">
        <f t="shared" si="33"/>
        <v>0.33261339092872572</v>
      </c>
      <c r="C222" s="36">
        <f t="shared" si="34"/>
        <v>0.39560439560439559</v>
      </c>
      <c r="D222" s="36">
        <f t="shared" si="35"/>
        <v>0.31843575418994413</v>
      </c>
      <c r="E222" s="36">
        <f t="shared" si="36"/>
        <v>0.53846153846153844</v>
      </c>
      <c r="F222" s="36">
        <f t="shared" si="37"/>
        <v>0.84118082742566924</v>
      </c>
      <c r="G222" s="36">
        <f t="shared" si="38"/>
        <v>8.6805555555555552E-2</v>
      </c>
      <c r="H222" s="36">
        <f t="shared" si="39"/>
        <v>2.4305555555555556E-2</v>
      </c>
      <c r="I222" s="36">
        <f t="shared" si="40"/>
        <v>0.19505494505494506</v>
      </c>
      <c r="J222" s="36">
        <f t="shared" si="41"/>
        <v>0.13324175824175824</v>
      </c>
      <c r="K222" s="57">
        <f t="shared" si="42"/>
        <v>0.47353139362162866</v>
      </c>
      <c r="L222" s="58">
        <f t="shared" si="43"/>
        <v>97.655474040344131</v>
      </c>
      <c r="M222" s="39">
        <v>728</v>
      </c>
      <c r="N222" s="39">
        <v>624</v>
      </c>
      <c r="O222" s="39">
        <v>104</v>
      </c>
      <c r="P222" s="39">
        <v>179</v>
      </c>
      <c r="Q222" s="39">
        <v>30</v>
      </c>
      <c r="R222" s="39">
        <v>2</v>
      </c>
      <c r="S222" s="39">
        <v>25</v>
      </c>
      <c r="T222" s="39">
        <v>93</v>
      </c>
      <c r="U222" s="39">
        <v>142</v>
      </c>
      <c r="V222" s="39">
        <v>288</v>
      </c>
      <c r="W222" s="39">
        <v>4</v>
      </c>
      <c r="X222" s="39">
        <v>1</v>
      </c>
      <c r="Y222" s="39">
        <v>6</v>
      </c>
      <c r="Z222" s="40"/>
    </row>
    <row r="223" spans="1:26" x14ac:dyDescent="0.2">
      <c r="A223" s="54" t="s">
        <v>160</v>
      </c>
      <c r="B223" s="36">
        <f t="shared" si="33"/>
        <v>0.28346456692913385</v>
      </c>
      <c r="C223" s="36">
        <f t="shared" si="34"/>
        <v>0.41265822784810124</v>
      </c>
      <c r="D223" s="36">
        <f t="shared" si="35"/>
        <v>0.3888888888888889</v>
      </c>
      <c r="E223" s="36">
        <f t="shared" si="36"/>
        <v>0.5620253164556962</v>
      </c>
      <c r="F223" s="36">
        <f t="shared" si="37"/>
        <v>0.78532507384783035</v>
      </c>
      <c r="G223" s="36">
        <f t="shared" si="38"/>
        <v>0.11042944785276074</v>
      </c>
      <c r="H223" s="36">
        <f t="shared" si="39"/>
        <v>1.8404907975460124E-2</v>
      </c>
      <c r="I223" s="36">
        <f t="shared" si="40"/>
        <v>0.21265822784810126</v>
      </c>
      <c r="J223" s="36">
        <f t="shared" si="41"/>
        <v>9.6202531645569619E-2</v>
      </c>
      <c r="K223" s="57">
        <f t="shared" si="42"/>
        <v>0.47339242269757337</v>
      </c>
      <c r="L223" s="58">
        <f t="shared" si="43"/>
        <v>97.626814332351699</v>
      </c>
      <c r="M223" s="39">
        <v>395</v>
      </c>
      <c r="N223" s="39">
        <v>354</v>
      </c>
      <c r="O223" s="39">
        <v>59</v>
      </c>
      <c r="P223" s="39">
        <v>90</v>
      </c>
      <c r="Q223" s="39">
        <v>15</v>
      </c>
      <c r="R223" s="39">
        <v>2</v>
      </c>
      <c r="S223" s="39">
        <v>18</v>
      </c>
      <c r="T223" s="39">
        <v>31</v>
      </c>
      <c r="U223" s="39">
        <v>84</v>
      </c>
      <c r="V223" s="39">
        <v>163</v>
      </c>
      <c r="W223" s="39">
        <v>7</v>
      </c>
      <c r="X223" s="39">
        <v>1</v>
      </c>
      <c r="Y223" s="39">
        <v>2</v>
      </c>
      <c r="Z223" s="40"/>
    </row>
    <row r="224" spans="1:26" x14ac:dyDescent="0.2">
      <c r="A224" s="54" t="s">
        <v>313</v>
      </c>
      <c r="B224" s="36">
        <f t="shared" si="33"/>
        <v>0.31818181818181818</v>
      </c>
      <c r="C224" s="36">
        <f t="shared" si="34"/>
        <v>0.43495934959349591</v>
      </c>
      <c r="D224" s="36">
        <f t="shared" si="35"/>
        <v>0.4</v>
      </c>
      <c r="E224" s="36">
        <f t="shared" si="36"/>
        <v>0.53658536585365857</v>
      </c>
      <c r="F224" s="36">
        <f t="shared" si="37"/>
        <v>0.79052449816533565</v>
      </c>
      <c r="G224" s="36">
        <f t="shared" si="38"/>
        <v>0.10280373831775701</v>
      </c>
      <c r="H224" s="36">
        <f t="shared" si="39"/>
        <v>1.8691588785046728E-2</v>
      </c>
      <c r="I224" s="36">
        <f t="shared" si="40"/>
        <v>0.25609756097560976</v>
      </c>
      <c r="J224" s="36">
        <f t="shared" si="41"/>
        <v>7.3170731707317069E-2</v>
      </c>
      <c r="K224" s="57">
        <f t="shared" si="42"/>
        <v>0.4733382918122262</v>
      </c>
      <c r="L224" s="58">
        <f t="shared" si="43"/>
        <v>97.615651023350424</v>
      </c>
      <c r="M224" s="39">
        <v>246</v>
      </c>
      <c r="N224" s="39">
        <v>226</v>
      </c>
      <c r="O224" s="39">
        <v>25</v>
      </c>
      <c r="P224" s="39">
        <v>60</v>
      </c>
      <c r="Q224" s="39">
        <v>12</v>
      </c>
      <c r="R224" s="39">
        <v>1</v>
      </c>
      <c r="S224" s="39">
        <v>11</v>
      </c>
      <c r="T224" s="39">
        <v>18</v>
      </c>
      <c r="U224" s="39">
        <v>63</v>
      </c>
      <c r="V224" s="39">
        <v>107</v>
      </c>
      <c r="W224" s="39">
        <v>0</v>
      </c>
      <c r="X224" s="39">
        <v>0</v>
      </c>
      <c r="Y224" s="39">
        <v>2</v>
      </c>
      <c r="Z224" s="40"/>
    </row>
    <row r="225" spans="1:26" x14ac:dyDescent="0.2">
      <c r="A225" s="54" t="s">
        <v>141</v>
      </c>
      <c r="B225" s="36">
        <f t="shared" si="33"/>
        <v>0.32142857142857145</v>
      </c>
      <c r="C225" s="36">
        <f t="shared" si="34"/>
        <v>0.43073593073593075</v>
      </c>
      <c r="D225" s="36">
        <f t="shared" si="35"/>
        <v>0.36752136752136755</v>
      </c>
      <c r="E225" s="36">
        <f t="shared" si="36"/>
        <v>0.55844155844155841</v>
      </c>
      <c r="F225" s="36">
        <f t="shared" si="37"/>
        <v>0.79831836700756631</v>
      </c>
      <c r="G225" s="36">
        <f t="shared" si="38"/>
        <v>9.0452261306532666E-2</v>
      </c>
      <c r="H225" s="36">
        <f t="shared" si="39"/>
        <v>3.5175879396984924E-2</v>
      </c>
      <c r="I225" s="36">
        <f t="shared" si="40"/>
        <v>0.21212121212121213</v>
      </c>
      <c r="J225" s="36">
        <f t="shared" si="41"/>
        <v>6.9264069264069264E-2</v>
      </c>
      <c r="K225" s="57">
        <f t="shared" si="42"/>
        <v>0.47328875554445682</v>
      </c>
      <c r="L225" s="58">
        <f t="shared" si="43"/>
        <v>97.605435253548535</v>
      </c>
      <c r="M225" s="39">
        <v>462</v>
      </c>
      <c r="N225" s="39">
        <v>422</v>
      </c>
      <c r="O225" s="39">
        <v>59</v>
      </c>
      <c r="P225" s="39">
        <v>117</v>
      </c>
      <c r="Q225" s="39">
        <v>22</v>
      </c>
      <c r="R225" s="39">
        <v>3</v>
      </c>
      <c r="S225" s="39">
        <v>18</v>
      </c>
      <c r="T225" s="39">
        <v>28</v>
      </c>
      <c r="U225" s="39">
        <v>98</v>
      </c>
      <c r="V225" s="39">
        <v>199</v>
      </c>
      <c r="W225" s="39">
        <v>4</v>
      </c>
      <c r="X225" s="39">
        <v>5</v>
      </c>
      <c r="Y225" s="39">
        <v>2</v>
      </c>
      <c r="Z225" s="40"/>
    </row>
    <row r="226" spans="1:26" x14ac:dyDescent="0.2">
      <c r="A226" s="54" t="s">
        <v>186</v>
      </c>
      <c r="B226" s="36">
        <f t="shared" si="33"/>
        <v>0.27884615384615385</v>
      </c>
      <c r="C226" s="36">
        <f t="shared" si="34"/>
        <v>0.41411042944785276</v>
      </c>
      <c r="D226" s="36">
        <f t="shared" si="35"/>
        <v>0.41095890410958902</v>
      </c>
      <c r="E226" s="36">
        <f t="shared" si="36"/>
        <v>0.53987730061349692</v>
      </c>
      <c r="F226" s="36">
        <f t="shared" si="37"/>
        <v>0.78799159984726996</v>
      </c>
      <c r="G226" s="36">
        <f t="shared" si="38"/>
        <v>0.1111111111111111</v>
      </c>
      <c r="H226" s="36">
        <f t="shared" si="39"/>
        <v>1.4814814814814815E-2</v>
      </c>
      <c r="I226" s="36">
        <f t="shared" si="40"/>
        <v>0.21165644171779141</v>
      </c>
      <c r="J226" s="36">
        <f t="shared" si="41"/>
        <v>9.815950920245399E-2</v>
      </c>
      <c r="K226" s="57">
        <f t="shared" si="42"/>
        <v>0.47305541390526967</v>
      </c>
      <c r="L226" s="58">
        <f t="shared" si="43"/>
        <v>97.557313653386203</v>
      </c>
      <c r="M226" s="39">
        <v>326</v>
      </c>
      <c r="N226" s="39">
        <v>291</v>
      </c>
      <c r="O226" s="39">
        <v>41</v>
      </c>
      <c r="P226" s="39">
        <v>73</v>
      </c>
      <c r="Q226" s="39">
        <v>13</v>
      </c>
      <c r="R226" s="39">
        <v>2</v>
      </c>
      <c r="S226" s="39">
        <v>15</v>
      </c>
      <c r="T226" s="39">
        <v>28</v>
      </c>
      <c r="U226" s="39">
        <v>69</v>
      </c>
      <c r="V226" s="39">
        <v>135</v>
      </c>
      <c r="W226" s="39">
        <v>4</v>
      </c>
      <c r="X226" s="39">
        <v>1</v>
      </c>
      <c r="Y226" s="39">
        <v>1</v>
      </c>
      <c r="Z226" s="40"/>
    </row>
    <row r="227" spans="1:26" x14ac:dyDescent="0.2">
      <c r="A227" s="54" t="s">
        <v>275</v>
      </c>
      <c r="B227" s="36">
        <f t="shared" si="33"/>
        <v>0.33142857142857141</v>
      </c>
      <c r="C227" s="36">
        <f t="shared" si="34"/>
        <v>0.3931297709923664</v>
      </c>
      <c r="D227" s="36">
        <f t="shared" si="35"/>
        <v>0.40625</v>
      </c>
      <c r="E227" s="36">
        <f t="shared" si="36"/>
        <v>0.49236641221374045</v>
      </c>
      <c r="F227" s="36">
        <f t="shared" si="37"/>
        <v>0.83229515229515227</v>
      </c>
      <c r="G227" s="36">
        <f t="shared" si="38"/>
        <v>5.8252427184466021E-2</v>
      </c>
      <c r="H227" s="36">
        <f t="shared" si="39"/>
        <v>3.8834951456310676E-2</v>
      </c>
      <c r="I227" s="36">
        <f t="shared" si="40"/>
        <v>0.1717557251908397</v>
      </c>
      <c r="J227" s="36">
        <f t="shared" si="41"/>
        <v>0.12595419847328243</v>
      </c>
      <c r="K227" s="57">
        <f t="shared" si="42"/>
        <v>0.47293825294111802</v>
      </c>
      <c r="L227" s="58">
        <f t="shared" si="43"/>
        <v>97.533151771729848</v>
      </c>
      <c r="M227" s="39">
        <v>262</v>
      </c>
      <c r="N227" s="39">
        <v>225</v>
      </c>
      <c r="O227" s="39">
        <v>26</v>
      </c>
      <c r="P227" s="39">
        <v>64</v>
      </c>
      <c r="Q227" s="39">
        <v>19</v>
      </c>
      <c r="R227" s="39">
        <v>1</v>
      </c>
      <c r="S227" s="39">
        <v>6</v>
      </c>
      <c r="T227" s="39">
        <v>26</v>
      </c>
      <c r="U227" s="39">
        <v>45</v>
      </c>
      <c r="V227" s="39">
        <v>103</v>
      </c>
      <c r="W227" s="39">
        <v>7</v>
      </c>
      <c r="X227" s="39">
        <v>3</v>
      </c>
      <c r="Y227" s="39">
        <v>1</v>
      </c>
      <c r="Z227" s="40"/>
    </row>
    <row r="228" spans="1:26" x14ac:dyDescent="0.2">
      <c r="A228" s="54" t="s">
        <v>75</v>
      </c>
      <c r="B228" s="36">
        <f t="shared" si="33"/>
        <v>0.29058116232464931</v>
      </c>
      <c r="C228" s="36">
        <f t="shared" si="34"/>
        <v>0.41228070175438597</v>
      </c>
      <c r="D228" s="36">
        <f t="shared" si="35"/>
        <v>0.39520958083832336</v>
      </c>
      <c r="E228" s="36">
        <f t="shared" si="36"/>
        <v>0.54093567251461994</v>
      </c>
      <c r="F228" s="36">
        <f t="shared" si="37"/>
        <v>0.79210305823209048</v>
      </c>
      <c r="G228" s="36">
        <f t="shared" si="38"/>
        <v>7.8014184397163122E-2</v>
      </c>
      <c r="H228" s="36">
        <f t="shared" si="39"/>
        <v>2.4822695035460994E-2</v>
      </c>
      <c r="I228" s="36">
        <f t="shared" si="40"/>
        <v>0.14619883040935672</v>
      </c>
      <c r="J228" s="36">
        <f t="shared" si="41"/>
        <v>8.9181286549707597E-2</v>
      </c>
      <c r="K228" s="57">
        <f t="shared" si="42"/>
        <v>0.47269631859165517</v>
      </c>
      <c r="L228" s="58">
        <f t="shared" si="43"/>
        <v>97.483258113354339</v>
      </c>
      <c r="M228" s="39">
        <v>684</v>
      </c>
      <c r="N228" s="39">
        <v>616</v>
      </c>
      <c r="O228" s="39">
        <v>88</v>
      </c>
      <c r="P228" s="39">
        <v>167</v>
      </c>
      <c r="Q228" s="39">
        <v>39</v>
      </c>
      <c r="R228" s="39">
        <v>5</v>
      </c>
      <c r="S228" s="39">
        <v>22</v>
      </c>
      <c r="T228" s="39">
        <v>55</v>
      </c>
      <c r="U228" s="39">
        <v>100</v>
      </c>
      <c r="V228" s="39">
        <v>282</v>
      </c>
      <c r="W228" s="39">
        <v>6</v>
      </c>
      <c r="X228" s="39">
        <v>2</v>
      </c>
      <c r="Y228" s="39">
        <v>5</v>
      </c>
      <c r="Z228" s="40"/>
    </row>
    <row r="229" spans="1:26" x14ac:dyDescent="0.2">
      <c r="A229" s="54" t="s">
        <v>162</v>
      </c>
      <c r="B229" s="36">
        <f t="shared" si="33"/>
        <v>0.33198380566801622</v>
      </c>
      <c r="C229" s="36">
        <f t="shared" si="34"/>
        <v>0.41191709844559588</v>
      </c>
      <c r="D229" s="36">
        <f t="shared" si="35"/>
        <v>0.31958762886597936</v>
      </c>
      <c r="E229" s="36">
        <f t="shared" si="36"/>
        <v>0.54922279792746109</v>
      </c>
      <c r="F229" s="36">
        <f t="shared" si="37"/>
        <v>0.82760658121988917</v>
      </c>
      <c r="G229" s="36">
        <f t="shared" si="38"/>
        <v>9.4339622641509441E-2</v>
      </c>
      <c r="H229" s="36">
        <f t="shared" si="39"/>
        <v>6.2893081761006293E-3</v>
      </c>
      <c r="I229" s="36">
        <f t="shared" si="40"/>
        <v>0.20984455958549222</v>
      </c>
      <c r="J229" s="36">
        <f t="shared" si="41"/>
        <v>0.11139896373056994</v>
      </c>
      <c r="K229" s="57">
        <f t="shared" si="42"/>
        <v>0.47258089931239117</v>
      </c>
      <c r="L229" s="58">
        <f t="shared" si="43"/>
        <v>97.459455416042729</v>
      </c>
      <c r="M229" s="39">
        <v>386</v>
      </c>
      <c r="N229" s="39">
        <v>342</v>
      </c>
      <c r="O229" s="39">
        <v>53</v>
      </c>
      <c r="P229" s="39">
        <v>97</v>
      </c>
      <c r="Q229" s="39">
        <v>15</v>
      </c>
      <c r="R229" s="39">
        <v>1</v>
      </c>
      <c r="S229" s="39">
        <v>15</v>
      </c>
      <c r="T229" s="39">
        <v>40</v>
      </c>
      <c r="U229" s="39">
        <v>81</v>
      </c>
      <c r="V229" s="39">
        <v>159</v>
      </c>
      <c r="W229" s="39">
        <v>3</v>
      </c>
      <c r="X229" s="39">
        <v>0</v>
      </c>
      <c r="Y229" s="39">
        <v>1</v>
      </c>
      <c r="Z229" s="40"/>
    </row>
    <row r="230" spans="1:26" x14ac:dyDescent="0.2">
      <c r="A230" s="54" t="s">
        <v>88</v>
      </c>
      <c r="B230" s="36">
        <f t="shared" si="33"/>
        <v>0.32701421800947866</v>
      </c>
      <c r="C230" s="36">
        <f t="shared" si="34"/>
        <v>0.4182098765432099</v>
      </c>
      <c r="D230" s="36">
        <f t="shared" si="35"/>
        <v>0.38750000000000001</v>
      </c>
      <c r="E230" s="36">
        <f t="shared" si="36"/>
        <v>0.53703703703703709</v>
      </c>
      <c r="F230" s="36">
        <f t="shared" si="37"/>
        <v>0.81444450152356174</v>
      </c>
      <c r="G230" s="36">
        <f t="shared" si="38"/>
        <v>8.1180811808118078E-2</v>
      </c>
      <c r="H230" s="36">
        <f t="shared" si="39"/>
        <v>3.6900369003690037E-2</v>
      </c>
      <c r="I230" s="36">
        <f t="shared" si="40"/>
        <v>0.20987654320987653</v>
      </c>
      <c r="J230" s="36">
        <f t="shared" si="41"/>
        <v>9.4135802469135804E-2</v>
      </c>
      <c r="K230" s="57">
        <f t="shared" si="42"/>
        <v>0.4724722048786687</v>
      </c>
      <c r="L230" s="58">
        <f t="shared" si="43"/>
        <v>97.43703957077102</v>
      </c>
      <c r="M230" s="39">
        <v>648</v>
      </c>
      <c r="N230" s="39">
        <v>577</v>
      </c>
      <c r="O230" s="39">
        <v>77</v>
      </c>
      <c r="P230" s="39">
        <v>160</v>
      </c>
      <c r="Q230" s="39">
        <v>35</v>
      </c>
      <c r="R230" s="39">
        <v>5</v>
      </c>
      <c r="S230" s="39">
        <v>22</v>
      </c>
      <c r="T230" s="39">
        <v>53</v>
      </c>
      <c r="U230" s="39">
        <v>136</v>
      </c>
      <c r="V230" s="39">
        <v>271</v>
      </c>
      <c r="W230" s="39">
        <v>8</v>
      </c>
      <c r="X230" s="39">
        <v>7</v>
      </c>
      <c r="Y230" s="39">
        <v>3</v>
      </c>
      <c r="Z230" s="40"/>
    </row>
    <row r="231" spans="1:26" x14ac:dyDescent="0.2">
      <c r="A231" s="54" t="s">
        <v>150</v>
      </c>
      <c r="B231" s="36">
        <f t="shared" si="33"/>
        <v>0.33098591549295775</v>
      </c>
      <c r="C231" s="36">
        <f t="shared" si="34"/>
        <v>0.38952164009111617</v>
      </c>
      <c r="D231" s="36">
        <f t="shared" si="35"/>
        <v>0.39047619047619048</v>
      </c>
      <c r="E231" s="36">
        <f t="shared" si="36"/>
        <v>0.53986332574031892</v>
      </c>
      <c r="F231" s="36">
        <f t="shared" si="37"/>
        <v>0.82429028400779369</v>
      </c>
      <c r="G231" s="36">
        <f t="shared" si="38"/>
        <v>6.4327485380116955E-2</v>
      </c>
      <c r="H231" s="36">
        <f t="shared" si="39"/>
        <v>2.9239766081871343E-2</v>
      </c>
      <c r="I231" s="36">
        <f t="shared" si="40"/>
        <v>0.19362186788154898</v>
      </c>
      <c r="J231" s="36">
        <f t="shared" si="41"/>
        <v>0.12984054669703873</v>
      </c>
      <c r="K231" s="57">
        <f t="shared" si="42"/>
        <v>0.47174022936112903</v>
      </c>
      <c r="L231" s="58">
        <f t="shared" si="43"/>
        <v>97.286085659131587</v>
      </c>
      <c r="M231" s="39">
        <v>439</v>
      </c>
      <c r="N231" s="39">
        <v>377</v>
      </c>
      <c r="O231" s="39">
        <v>66</v>
      </c>
      <c r="P231" s="39">
        <v>105</v>
      </c>
      <c r="Q231" s="39">
        <v>27</v>
      </c>
      <c r="R231" s="39">
        <v>3</v>
      </c>
      <c r="S231" s="39">
        <v>11</v>
      </c>
      <c r="T231" s="39">
        <v>53</v>
      </c>
      <c r="U231" s="39">
        <v>85</v>
      </c>
      <c r="V231" s="39">
        <v>171</v>
      </c>
      <c r="W231" s="39">
        <v>4</v>
      </c>
      <c r="X231" s="39">
        <v>2</v>
      </c>
      <c r="Y231" s="39">
        <v>3</v>
      </c>
      <c r="Z231" s="40"/>
    </row>
    <row r="232" spans="1:26" x14ac:dyDescent="0.2">
      <c r="A232" s="54" t="s">
        <v>64</v>
      </c>
      <c r="B232" s="36">
        <f t="shared" si="33"/>
        <v>0.31974248927038629</v>
      </c>
      <c r="C232" s="36">
        <f t="shared" si="34"/>
        <v>0.42796005706134094</v>
      </c>
      <c r="D232" s="36">
        <f t="shared" si="35"/>
        <v>0.39655172413793105</v>
      </c>
      <c r="E232" s="36">
        <f t="shared" si="36"/>
        <v>0.54493580599144076</v>
      </c>
      <c r="F232" s="36">
        <f t="shared" si="37"/>
        <v>0.8055602205932415</v>
      </c>
      <c r="G232" s="36">
        <f t="shared" si="38"/>
        <v>8.3333333333333329E-2</v>
      </c>
      <c r="H232" s="36">
        <f t="shared" si="39"/>
        <v>0.03</v>
      </c>
      <c r="I232" s="36">
        <f t="shared" si="40"/>
        <v>0.20970042796005706</v>
      </c>
      <c r="J232" s="36">
        <f t="shared" si="41"/>
        <v>8.1312410841654775E-2</v>
      </c>
      <c r="K232" s="57">
        <f t="shared" si="42"/>
        <v>0.47166753955801793</v>
      </c>
      <c r="L232" s="58">
        <f t="shared" si="43"/>
        <v>97.271094979999575</v>
      </c>
      <c r="M232" s="39">
        <v>701</v>
      </c>
      <c r="N232" s="39">
        <v>634</v>
      </c>
      <c r="O232" s="39">
        <v>82</v>
      </c>
      <c r="P232" s="39">
        <v>174</v>
      </c>
      <c r="Q232" s="39">
        <v>37</v>
      </c>
      <c r="R232" s="39">
        <v>7</v>
      </c>
      <c r="S232" s="39">
        <v>25</v>
      </c>
      <c r="T232" s="39">
        <v>49</v>
      </c>
      <c r="U232" s="39">
        <v>147</v>
      </c>
      <c r="V232" s="39">
        <v>300</v>
      </c>
      <c r="W232" s="39">
        <v>8</v>
      </c>
      <c r="X232" s="39">
        <v>5</v>
      </c>
      <c r="Y232" s="39">
        <v>4</v>
      </c>
      <c r="Z232" s="40"/>
    </row>
    <row r="233" spans="1:26" x14ac:dyDescent="0.2">
      <c r="A233" s="54" t="s">
        <v>69</v>
      </c>
      <c r="B233" s="36">
        <f t="shared" si="33"/>
        <v>0.3284823284823285</v>
      </c>
      <c r="C233" s="36">
        <f t="shared" si="34"/>
        <v>0.42135642135642137</v>
      </c>
      <c r="D233" s="36">
        <f t="shared" si="35"/>
        <v>0.32417582417582419</v>
      </c>
      <c r="E233" s="36">
        <f t="shared" si="36"/>
        <v>0.55555555555555558</v>
      </c>
      <c r="F233" s="36">
        <f t="shared" si="37"/>
        <v>0.8263302208388914</v>
      </c>
      <c r="G233" s="36">
        <f t="shared" si="38"/>
        <v>8.2191780821917804E-2</v>
      </c>
      <c r="H233" s="36">
        <f t="shared" si="39"/>
        <v>1.0273972602739725E-2</v>
      </c>
      <c r="I233" s="36">
        <f t="shared" si="40"/>
        <v>0.17460317460317459</v>
      </c>
      <c r="J233" s="36">
        <f t="shared" si="41"/>
        <v>9.5238095238095233E-2</v>
      </c>
      <c r="K233" s="57">
        <f t="shared" si="42"/>
        <v>0.47128944934877964</v>
      </c>
      <c r="L233" s="58">
        <f t="shared" si="43"/>
        <v>97.193122158956413</v>
      </c>
      <c r="M233" s="39">
        <v>693</v>
      </c>
      <c r="N233" s="39">
        <v>624</v>
      </c>
      <c r="O233" s="39">
        <v>93</v>
      </c>
      <c r="P233" s="39">
        <v>182</v>
      </c>
      <c r="Q233" s="39">
        <v>32</v>
      </c>
      <c r="R233" s="39">
        <v>3</v>
      </c>
      <c r="S233" s="39">
        <v>24</v>
      </c>
      <c r="T233" s="39">
        <v>60</v>
      </c>
      <c r="U233" s="39">
        <v>121</v>
      </c>
      <c r="V233" s="39">
        <v>292</v>
      </c>
      <c r="W233" s="39">
        <v>6</v>
      </c>
      <c r="X233" s="39">
        <v>1</v>
      </c>
      <c r="Y233" s="39">
        <v>2</v>
      </c>
      <c r="Z233" s="40"/>
    </row>
    <row r="234" spans="1:26" x14ac:dyDescent="0.2">
      <c r="A234" s="54" t="s">
        <v>148</v>
      </c>
      <c r="B234" s="36">
        <f t="shared" si="33"/>
        <v>0.32770270270270269</v>
      </c>
      <c r="C234" s="36">
        <f t="shared" si="34"/>
        <v>0.40857787810383744</v>
      </c>
      <c r="D234" s="36">
        <f t="shared" si="35"/>
        <v>0.39090909090909093</v>
      </c>
      <c r="E234" s="36">
        <f t="shared" si="36"/>
        <v>0.52595936794582387</v>
      </c>
      <c r="F234" s="36">
        <f t="shared" si="37"/>
        <v>0.82183207957832261</v>
      </c>
      <c r="G234" s="36">
        <f t="shared" si="38"/>
        <v>7.18232044198895E-2</v>
      </c>
      <c r="H234" s="36">
        <f t="shared" si="39"/>
        <v>1.6574585635359115E-2</v>
      </c>
      <c r="I234" s="36">
        <f t="shared" si="40"/>
        <v>0.19187358916478556</v>
      </c>
      <c r="J234" s="36">
        <f t="shared" si="41"/>
        <v>0.11060948081264109</v>
      </c>
      <c r="K234" s="57">
        <f t="shared" si="42"/>
        <v>0.47115601544588809</v>
      </c>
      <c r="L234" s="58">
        <f t="shared" si="43"/>
        <v>97.165604340253267</v>
      </c>
      <c r="M234" s="39">
        <v>443</v>
      </c>
      <c r="N234" s="39">
        <v>391</v>
      </c>
      <c r="O234" s="39">
        <v>52</v>
      </c>
      <c r="P234" s="39">
        <v>110</v>
      </c>
      <c r="Q234" s="39">
        <v>28</v>
      </c>
      <c r="R234" s="39">
        <v>2</v>
      </c>
      <c r="S234" s="39">
        <v>13</v>
      </c>
      <c r="T234" s="39">
        <v>44</v>
      </c>
      <c r="U234" s="39">
        <v>85</v>
      </c>
      <c r="V234" s="39">
        <v>181</v>
      </c>
      <c r="W234" s="39">
        <v>5</v>
      </c>
      <c r="X234" s="39">
        <v>0</v>
      </c>
      <c r="Y234" s="39">
        <v>3</v>
      </c>
      <c r="Z234" s="40"/>
    </row>
    <row r="235" spans="1:26" x14ac:dyDescent="0.2">
      <c r="A235" s="54" t="s">
        <v>52</v>
      </c>
      <c r="B235" s="36">
        <f t="shared" si="33"/>
        <v>0.30655391120507397</v>
      </c>
      <c r="C235" s="36">
        <f t="shared" si="34"/>
        <v>0.43484042553191488</v>
      </c>
      <c r="D235" s="36">
        <f t="shared" si="35"/>
        <v>0.42777777777777776</v>
      </c>
      <c r="E235" s="36">
        <f t="shared" si="36"/>
        <v>0.56781914893617025</v>
      </c>
      <c r="F235" s="36">
        <f t="shared" si="37"/>
        <v>0.77114285714285713</v>
      </c>
      <c r="G235" s="36">
        <f t="shared" si="38"/>
        <v>0.10703363914373089</v>
      </c>
      <c r="H235" s="36">
        <f t="shared" si="39"/>
        <v>9.1743119266055051E-3</v>
      </c>
      <c r="I235" s="36">
        <f t="shared" si="40"/>
        <v>0.25797872340425532</v>
      </c>
      <c r="J235" s="36">
        <f t="shared" si="41"/>
        <v>6.3829787234042548E-2</v>
      </c>
      <c r="K235" s="57">
        <f t="shared" si="42"/>
        <v>0.47110299537996553</v>
      </c>
      <c r="L235" s="58">
        <f t="shared" si="43"/>
        <v>97.154670113418334</v>
      </c>
      <c r="M235" s="39">
        <v>752</v>
      </c>
      <c r="N235" s="39">
        <v>700</v>
      </c>
      <c r="O235" s="39">
        <v>100</v>
      </c>
      <c r="P235" s="39">
        <v>180</v>
      </c>
      <c r="Q235" s="39">
        <v>42</v>
      </c>
      <c r="R235" s="39">
        <v>0</v>
      </c>
      <c r="S235" s="39">
        <v>35</v>
      </c>
      <c r="T235" s="39">
        <v>41</v>
      </c>
      <c r="U235" s="39">
        <v>194</v>
      </c>
      <c r="V235" s="39">
        <v>327</v>
      </c>
      <c r="W235" s="39">
        <v>7</v>
      </c>
      <c r="X235" s="39">
        <v>1</v>
      </c>
      <c r="Y235" s="39">
        <v>2</v>
      </c>
      <c r="Z235" s="40"/>
    </row>
    <row r="236" spans="1:26" x14ac:dyDescent="0.2">
      <c r="A236" s="54" t="s">
        <v>102</v>
      </c>
      <c r="B236" s="36">
        <f t="shared" si="33"/>
        <v>0.33253588516746413</v>
      </c>
      <c r="C236" s="36">
        <f t="shared" si="34"/>
        <v>0.42148760330578511</v>
      </c>
      <c r="D236" s="36">
        <f t="shared" si="35"/>
        <v>0.35668789808917195</v>
      </c>
      <c r="E236" s="36">
        <f t="shared" si="36"/>
        <v>0.56033057851239665</v>
      </c>
      <c r="F236" s="36">
        <f t="shared" si="37"/>
        <v>0.82604282022886677</v>
      </c>
      <c r="G236" s="36">
        <f t="shared" si="38"/>
        <v>7.0588235294117646E-2</v>
      </c>
      <c r="H236" s="36">
        <f t="shared" si="39"/>
        <v>3.5294117647058823E-2</v>
      </c>
      <c r="I236" s="36">
        <f t="shared" si="40"/>
        <v>0.18181818181818182</v>
      </c>
      <c r="J236" s="36">
        <f t="shared" si="41"/>
        <v>9.2561983471074374E-2</v>
      </c>
      <c r="K236" s="57">
        <f t="shared" si="42"/>
        <v>0.47092481986108148</v>
      </c>
      <c r="L236" s="58">
        <f t="shared" si="43"/>
        <v>97.117925316783143</v>
      </c>
      <c r="M236" s="39">
        <v>605</v>
      </c>
      <c r="N236" s="39">
        <v>540</v>
      </c>
      <c r="O236" s="39">
        <v>84</v>
      </c>
      <c r="P236" s="39">
        <v>157</v>
      </c>
      <c r="Q236" s="39">
        <v>32</v>
      </c>
      <c r="R236" s="39">
        <v>6</v>
      </c>
      <c r="S236" s="39">
        <v>18</v>
      </c>
      <c r="T236" s="39">
        <v>53</v>
      </c>
      <c r="U236" s="39">
        <v>110</v>
      </c>
      <c r="V236" s="39">
        <v>255</v>
      </c>
      <c r="W236" s="39">
        <v>3</v>
      </c>
      <c r="X236" s="39">
        <v>3</v>
      </c>
      <c r="Y236" s="39">
        <v>6</v>
      </c>
      <c r="Z236" s="40"/>
    </row>
    <row r="237" spans="1:26" x14ac:dyDescent="0.2">
      <c r="A237" s="54" t="s">
        <v>170</v>
      </c>
      <c r="B237" s="36">
        <f t="shared" si="33"/>
        <v>0.28870292887029286</v>
      </c>
      <c r="C237" s="36">
        <f t="shared" si="34"/>
        <v>0.42391304347826086</v>
      </c>
      <c r="D237" s="36">
        <f t="shared" si="35"/>
        <v>0.41860465116279072</v>
      </c>
      <c r="E237" s="36">
        <f t="shared" si="36"/>
        <v>0.54891304347826086</v>
      </c>
      <c r="F237" s="36">
        <f t="shared" si="37"/>
        <v>0.79087284005316794</v>
      </c>
      <c r="G237" s="36">
        <f t="shared" si="38"/>
        <v>0.10897435897435898</v>
      </c>
      <c r="H237" s="36">
        <f t="shared" si="39"/>
        <v>1.282051282051282E-2</v>
      </c>
      <c r="I237" s="36">
        <f t="shared" si="40"/>
        <v>0.21195652173913043</v>
      </c>
      <c r="J237" s="36">
        <f t="shared" si="41"/>
        <v>8.6956521739130432E-2</v>
      </c>
      <c r="K237" s="57">
        <f t="shared" si="42"/>
        <v>0.47081352359301881</v>
      </c>
      <c r="L237" s="58">
        <f t="shared" si="43"/>
        <v>97.094972900189475</v>
      </c>
      <c r="M237" s="39">
        <v>368</v>
      </c>
      <c r="N237" s="39">
        <v>333</v>
      </c>
      <c r="O237" s="39">
        <v>46</v>
      </c>
      <c r="P237" s="39">
        <v>86</v>
      </c>
      <c r="Q237" s="39">
        <v>19</v>
      </c>
      <c r="R237" s="39">
        <v>0</v>
      </c>
      <c r="S237" s="39">
        <v>17</v>
      </c>
      <c r="T237" s="39">
        <v>26</v>
      </c>
      <c r="U237" s="39">
        <v>78</v>
      </c>
      <c r="V237" s="39">
        <v>156</v>
      </c>
      <c r="W237" s="39">
        <v>6</v>
      </c>
      <c r="X237" s="39">
        <v>1</v>
      </c>
      <c r="Y237" s="39">
        <v>1</v>
      </c>
      <c r="Z237" s="40"/>
    </row>
    <row r="238" spans="1:26" x14ac:dyDescent="0.2">
      <c r="A238" s="54" t="s">
        <v>33</v>
      </c>
      <c r="B238" s="36">
        <f t="shared" si="33"/>
        <v>0.29523809523809524</v>
      </c>
      <c r="C238" s="36">
        <f t="shared" si="34"/>
        <v>0.41687344913151364</v>
      </c>
      <c r="D238" s="36">
        <f t="shared" si="35"/>
        <v>0.45161290322580644</v>
      </c>
      <c r="E238" s="36">
        <f t="shared" si="36"/>
        <v>0.54590570719602982</v>
      </c>
      <c r="F238" s="36">
        <f t="shared" si="37"/>
        <v>0.78454904779015444</v>
      </c>
      <c r="G238" s="36">
        <f t="shared" si="38"/>
        <v>9.2261904761904767E-2</v>
      </c>
      <c r="H238" s="36">
        <f t="shared" si="39"/>
        <v>1.7857142857142856E-2</v>
      </c>
      <c r="I238" s="36">
        <f t="shared" si="40"/>
        <v>0.21836228287841192</v>
      </c>
      <c r="J238" s="36">
        <f t="shared" si="41"/>
        <v>9.0570719602977662E-2</v>
      </c>
      <c r="K238" s="57">
        <f t="shared" si="42"/>
        <v>0.47060755449713809</v>
      </c>
      <c r="L238" s="58">
        <f t="shared" si="43"/>
        <v>97.052496287304209</v>
      </c>
      <c r="M238" s="39">
        <v>806</v>
      </c>
      <c r="N238" s="39">
        <v>726</v>
      </c>
      <c r="O238" s="39">
        <v>104</v>
      </c>
      <c r="P238" s="39">
        <v>186</v>
      </c>
      <c r="Q238" s="39">
        <v>49</v>
      </c>
      <c r="R238" s="39">
        <v>4</v>
      </c>
      <c r="S238" s="39">
        <v>31</v>
      </c>
      <c r="T238" s="39">
        <v>71</v>
      </c>
      <c r="U238" s="39">
        <v>176</v>
      </c>
      <c r="V238" s="39">
        <v>336</v>
      </c>
      <c r="W238" s="39">
        <v>2</v>
      </c>
      <c r="X238" s="39">
        <v>0</v>
      </c>
      <c r="Y238" s="39">
        <v>6</v>
      </c>
      <c r="Z238" s="40"/>
    </row>
    <row r="239" spans="1:26" x14ac:dyDescent="0.2">
      <c r="A239" s="54" t="s">
        <v>282</v>
      </c>
      <c r="B239" s="36">
        <f t="shared" si="33"/>
        <v>0.29651162790697677</v>
      </c>
      <c r="C239" s="36">
        <f t="shared" si="34"/>
        <v>0.42857142857142855</v>
      </c>
      <c r="D239" s="36">
        <f t="shared" si="35"/>
        <v>0.45</v>
      </c>
      <c r="E239" s="36">
        <f t="shared" si="36"/>
        <v>0.55598455598455598</v>
      </c>
      <c r="F239" s="36">
        <f t="shared" si="37"/>
        <v>0.78629391390400794</v>
      </c>
      <c r="G239" s="36">
        <f t="shared" si="38"/>
        <v>8.1081081081081086E-2</v>
      </c>
      <c r="H239" s="36">
        <f t="shared" si="39"/>
        <v>2.7027027027027029E-2</v>
      </c>
      <c r="I239" s="36">
        <f t="shared" si="40"/>
        <v>0.21621621621621623</v>
      </c>
      <c r="J239" s="36">
        <f t="shared" si="41"/>
        <v>8.1081081081081086E-2</v>
      </c>
      <c r="K239" s="57">
        <f t="shared" si="42"/>
        <v>0.47039320686633701</v>
      </c>
      <c r="L239" s="58">
        <f t="shared" si="43"/>
        <v>97.008291785179836</v>
      </c>
      <c r="M239" s="39">
        <v>259</v>
      </c>
      <c r="N239" s="39">
        <v>235</v>
      </c>
      <c r="O239" s="39">
        <v>33</v>
      </c>
      <c r="P239" s="39">
        <v>60</v>
      </c>
      <c r="Q239" s="39">
        <v>12</v>
      </c>
      <c r="R239" s="39">
        <v>6</v>
      </c>
      <c r="S239" s="39">
        <v>9</v>
      </c>
      <c r="T239" s="39">
        <v>20</v>
      </c>
      <c r="U239" s="39">
        <v>56</v>
      </c>
      <c r="V239" s="39">
        <v>111</v>
      </c>
      <c r="W239" s="39">
        <v>1</v>
      </c>
      <c r="X239" s="39">
        <v>1</v>
      </c>
      <c r="Y239" s="39">
        <v>2</v>
      </c>
      <c r="Z239" s="40"/>
    </row>
    <row r="240" spans="1:26" x14ac:dyDescent="0.2">
      <c r="A240" s="54" t="s">
        <v>114</v>
      </c>
      <c r="B240" s="36">
        <f t="shared" si="33"/>
        <v>0.33095238095238094</v>
      </c>
      <c r="C240" s="36">
        <f t="shared" si="34"/>
        <v>0.426056338028169</v>
      </c>
      <c r="D240" s="36">
        <f t="shared" si="35"/>
        <v>0.2929936305732484</v>
      </c>
      <c r="E240" s="36">
        <f t="shared" si="36"/>
        <v>0.57570422535211263</v>
      </c>
      <c r="F240" s="36">
        <f t="shared" si="37"/>
        <v>0.84611188048176589</v>
      </c>
      <c r="G240" s="36">
        <f t="shared" si="38"/>
        <v>7.43801652892562E-2</v>
      </c>
      <c r="H240" s="36">
        <f t="shared" si="39"/>
        <v>3.71900826446281E-2</v>
      </c>
      <c r="I240" s="36">
        <f t="shared" si="40"/>
        <v>0.13204225352112675</v>
      </c>
      <c r="J240" s="36">
        <f t="shared" si="41"/>
        <v>8.9788732394366202E-2</v>
      </c>
      <c r="K240" s="57">
        <f t="shared" si="42"/>
        <v>0.47036265346946621</v>
      </c>
      <c r="L240" s="58">
        <f t="shared" si="43"/>
        <v>97.001990816553146</v>
      </c>
      <c r="M240" s="39">
        <v>568</v>
      </c>
      <c r="N240" s="39">
        <v>507</v>
      </c>
      <c r="O240" s="39">
        <v>85</v>
      </c>
      <c r="P240" s="39">
        <v>157</v>
      </c>
      <c r="Q240" s="39">
        <v>25</v>
      </c>
      <c r="R240" s="39">
        <v>3</v>
      </c>
      <c r="S240" s="39">
        <v>18</v>
      </c>
      <c r="T240" s="39">
        <v>49</v>
      </c>
      <c r="U240" s="39">
        <v>75</v>
      </c>
      <c r="V240" s="39">
        <v>242</v>
      </c>
      <c r="W240" s="39">
        <v>2</v>
      </c>
      <c r="X240" s="39">
        <v>3</v>
      </c>
      <c r="Y240" s="39">
        <v>6</v>
      </c>
      <c r="Z240" s="40"/>
    </row>
    <row r="241" spans="1:26" x14ac:dyDescent="0.2">
      <c r="A241" s="54" t="s">
        <v>121</v>
      </c>
      <c r="B241" s="36">
        <f t="shared" si="33"/>
        <v>0.30555555555555558</v>
      </c>
      <c r="C241" s="36">
        <f t="shared" si="34"/>
        <v>0.41530054644808745</v>
      </c>
      <c r="D241" s="36">
        <f t="shared" si="35"/>
        <v>0.37681159420289856</v>
      </c>
      <c r="E241" s="36">
        <f t="shared" si="36"/>
        <v>0.57012750455373407</v>
      </c>
      <c r="F241" s="36">
        <f t="shared" si="37"/>
        <v>0.807428773470793</v>
      </c>
      <c r="G241" s="36">
        <f t="shared" si="38"/>
        <v>7.4561403508771926E-2</v>
      </c>
      <c r="H241" s="36">
        <f t="shared" si="39"/>
        <v>2.6315789473684209E-2</v>
      </c>
      <c r="I241" s="36">
        <f t="shared" si="40"/>
        <v>0.1493624772313297</v>
      </c>
      <c r="J241" s="36">
        <f t="shared" si="41"/>
        <v>9.107468123861566E-2</v>
      </c>
      <c r="K241" s="57">
        <f t="shared" si="42"/>
        <v>0.47018346250210719</v>
      </c>
      <c r="L241" s="58">
        <f t="shared" si="43"/>
        <v>96.965036605920233</v>
      </c>
      <c r="M241" s="39">
        <v>549</v>
      </c>
      <c r="N241" s="39">
        <v>493</v>
      </c>
      <c r="O241" s="39">
        <v>85</v>
      </c>
      <c r="P241" s="39">
        <v>138</v>
      </c>
      <c r="Q241" s="39">
        <v>31</v>
      </c>
      <c r="R241" s="39">
        <v>4</v>
      </c>
      <c r="S241" s="39">
        <v>17</v>
      </c>
      <c r="T241" s="39">
        <v>42</v>
      </c>
      <c r="U241" s="39">
        <v>82</v>
      </c>
      <c r="V241" s="39">
        <v>228</v>
      </c>
      <c r="W241" s="39">
        <v>8</v>
      </c>
      <c r="X241" s="39">
        <v>4</v>
      </c>
      <c r="Y241" s="39">
        <v>2</v>
      </c>
      <c r="Z241" s="40"/>
    </row>
    <row r="242" spans="1:26" x14ac:dyDescent="0.2">
      <c r="A242" s="54" t="s">
        <v>271</v>
      </c>
      <c r="B242" s="36">
        <f t="shared" si="33"/>
        <v>0.3081761006289308</v>
      </c>
      <c r="C242" s="36">
        <f t="shared" si="34"/>
        <v>0.43726235741444869</v>
      </c>
      <c r="D242" s="36">
        <f t="shared" si="35"/>
        <v>0.43548387096774194</v>
      </c>
      <c r="E242" s="36">
        <f t="shared" si="36"/>
        <v>0.55513307984790872</v>
      </c>
      <c r="F242" s="36">
        <f t="shared" si="37"/>
        <v>0.79015552247315579</v>
      </c>
      <c r="G242" s="36">
        <f t="shared" si="38"/>
        <v>0.11304347826086956</v>
      </c>
      <c r="H242" s="36">
        <f t="shared" si="39"/>
        <v>1.7391304347826087E-2</v>
      </c>
      <c r="I242" s="36">
        <f t="shared" si="40"/>
        <v>0.26615969581749049</v>
      </c>
      <c r="J242" s="36">
        <f t="shared" si="41"/>
        <v>7.6045627376425853E-2</v>
      </c>
      <c r="K242" s="57">
        <f t="shared" si="42"/>
        <v>0.47000937479776461</v>
      </c>
      <c r="L242" s="58">
        <f t="shared" si="43"/>
        <v>96.929134831463102</v>
      </c>
      <c r="M242" s="39">
        <v>263</v>
      </c>
      <c r="N242" s="39">
        <v>241</v>
      </c>
      <c r="O242" s="39">
        <v>31</v>
      </c>
      <c r="P242" s="39">
        <v>62</v>
      </c>
      <c r="Q242" s="39">
        <v>14</v>
      </c>
      <c r="R242" s="39">
        <v>0</v>
      </c>
      <c r="S242" s="39">
        <v>13</v>
      </c>
      <c r="T242" s="39">
        <v>20</v>
      </c>
      <c r="U242" s="39">
        <v>70</v>
      </c>
      <c r="V242" s="39">
        <v>115</v>
      </c>
      <c r="W242" s="39">
        <v>0</v>
      </c>
      <c r="X242" s="39">
        <v>1</v>
      </c>
      <c r="Y242" s="39">
        <v>1</v>
      </c>
      <c r="Z242" s="40"/>
    </row>
    <row r="243" spans="1:26" x14ac:dyDescent="0.2">
      <c r="A243" s="54" t="s">
        <v>110</v>
      </c>
      <c r="B243" s="36">
        <f t="shared" si="33"/>
        <v>0.28934010152284262</v>
      </c>
      <c r="C243" s="36">
        <f t="shared" si="34"/>
        <v>0.41522491349480967</v>
      </c>
      <c r="D243" s="36">
        <f t="shared" si="35"/>
        <v>0.37681159420289856</v>
      </c>
      <c r="E243" s="36">
        <f t="shared" si="36"/>
        <v>0.56055363321799312</v>
      </c>
      <c r="F243" s="36">
        <f t="shared" si="37"/>
        <v>0.81994482588665352</v>
      </c>
      <c r="G243" s="36">
        <f t="shared" si="38"/>
        <v>0.1</v>
      </c>
      <c r="H243" s="36">
        <f t="shared" si="39"/>
        <v>2.9166666666666667E-2</v>
      </c>
      <c r="I243" s="36">
        <f t="shared" si="40"/>
        <v>0.16262975778546712</v>
      </c>
      <c r="J243" s="36">
        <f t="shared" si="41"/>
        <v>0.10726643598615918</v>
      </c>
      <c r="K243" s="57">
        <f t="shared" si="42"/>
        <v>0.46994379770613381</v>
      </c>
      <c r="L243" s="58">
        <f t="shared" si="43"/>
        <v>96.915610993222074</v>
      </c>
      <c r="M243" s="39">
        <v>578</v>
      </c>
      <c r="N243" s="39">
        <v>509</v>
      </c>
      <c r="O243" s="39">
        <v>84</v>
      </c>
      <c r="P243" s="39">
        <v>138</v>
      </c>
      <c r="Q243" s="39">
        <v>26</v>
      </c>
      <c r="R243" s="39">
        <v>2</v>
      </c>
      <c r="S243" s="39">
        <v>24</v>
      </c>
      <c r="T243" s="39">
        <v>60</v>
      </c>
      <c r="U243" s="39">
        <v>94</v>
      </c>
      <c r="V243" s="39">
        <v>240</v>
      </c>
      <c r="W243" s="39">
        <v>2</v>
      </c>
      <c r="X243" s="39">
        <v>4</v>
      </c>
      <c r="Y243" s="39">
        <v>3</v>
      </c>
      <c r="Z243" s="40"/>
    </row>
    <row r="244" spans="1:26" x14ac:dyDescent="0.2">
      <c r="A244" s="54" t="s">
        <v>80</v>
      </c>
      <c r="B244" s="36">
        <f t="shared" si="33"/>
        <v>0.23732718894009217</v>
      </c>
      <c r="C244" s="36">
        <f t="shared" si="34"/>
        <v>0.41887905604719766</v>
      </c>
      <c r="D244" s="36">
        <f t="shared" si="35"/>
        <v>0.47857142857142859</v>
      </c>
      <c r="E244" s="36">
        <f t="shared" si="36"/>
        <v>0.55604719764011801</v>
      </c>
      <c r="F244" s="36">
        <f t="shared" si="37"/>
        <v>0.78102564102564109</v>
      </c>
      <c r="G244" s="36">
        <f t="shared" si="38"/>
        <v>0.13028169014084506</v>
      </c>
      <c r="H244" s="36">
        <f t="shared" si="39"/>
        <v>3.5211267605633804E-2</v>
      </c>
      <c r="I244" s="36">
        <f t="shared" si="40"/>
        <v>0.20206489675516223</v>
      </c>
      <c r="J244" s="36">
        <f t="shared" si="41"/>
        <v>0.10029498525073746</v>
      </c>
      <c r="K244" s="57">
        <f t="shared" si="42"/>
        <v>0.46986287678491417</v>
      </c>
      <c r="L244" s="58">
        <f t="shared" si="43"/>
        <v>96.89892282633825</v>
      </c>
      <c r="M244" s="39">
        <v>678</v>
      </c>
      <c r="N244" s="39">
        <v>600</v>
      </c>
      <c r="O244" s="39">
        <v>93</v>
      </c>
      <c r="P244" s="39">
        <v>140</v>
      </c>
      <c r="Q244" s="39">
        <v>27</v>
      </c>
      <c r="R244" s="39">
        <v>3</v>
      </c>
      <c r="S244" s="39">
        <v>37</v>
      </c>
      <c r="T244" s="39">
        <v>63</v>
      </c>
      <c r="U244" s="39">
        <v>137</v>
      </c>
      <c r="V244" s="39">
        <v>284</v>
      </c>
      <c r="W244" s="39">
        <v>5</v>
      </c>
      <c r="X244" s="39">
        <v>2</v>
      </c>
      <c r="Y244" s="39">
        <v>8</v>
      </c>
      <c r="Z244" s="40"/>
    </row>
    <row r="245" spans="1:26" x14ac:dyDescent="0.2">
      <c r="A245" s="54" t="s">
        <v>201</v>
      </c>
      <c r="B245" s="36">
        <f t="shared" si="33"/>
        <v>0.23756906077348067</v>
      </c>
      <c r="C245" s="36">
        <f t="shared" si="34"/>
        <v>0.39808917197452232</v>
      </c>
      <c r="D245" s="36">
        <f t="shared" si="35"/>
        <v>0.44262295081967212</v>
      </c>
      <c r="E245" s="36">
        <f t="shared" si="36"/>
        <v>0.53821656050955413</v>
      </c>
      <c r="F245" s="36">
        <f t="shared" si="37"/>
        <v>0.81674603653023081</v>
      </c>
      <c r="G245" s="36">
        <f t="shared" si="38"/>
        <v>0.14399999999999999</v>
      </c>
      <c r="H245" s="36">
        <f t="shared" si="39"/>
        <v>1.6E-2</v>
      </c>
      <c r="I245" s="36">
        <f t="shared" si="40"/>
        <v>0.21337579617834396</v>
      </c>
      <c r="J245" s="36">
        <f t="shared" si="41"/>
        <v>0.14968152866242038</v>
      </c>
      <c r="K245" s="57">
        <f t="shared" si="42"/>
        <v>0.46970872316109585</v>
      </c>
      <c r="L245" s="58">
        <f t="shared" si="43"/>
        <v>96.867132019198976</v>
      </c>
      <c r="M245" s="39">
        <v>314</v>
      </c>
      <c r="N245" s="39">
        <v>265</v>
      </c>
      <c r="O245" s="39">
        <v>44</v>
      </c>
      <c r="P245" s="39">
        <v>61</v>
      </c>
      <c r="Q245" s="39">
        <v>8</v>
      </c>
      <c r="R245" s="39">
        <v>1</v>
      </c>
      <c r="S245" s="39">
        <v>18</v>
      </c>
      <c r="T245" s="39">
        <v>43</v>
      </c>
      <c r="U245" s="39">
        <v>67</v>
      </c>
      <c r="V245" s="39">
        <v>125</v>
      </c>
      <c r="W245" s="39">
        <v>4</v>
      </c>
      <c r="X245" s="39">
        <v>1</v>
      </c>
      <c r="Y245" s="39">
        <v>1</v>
      </c>
      <c r="Z245" s="40"/>
    </row>
    <row r="246" spans="1:26" x14ac:dyDescent="0.2">
      <c r="A246" s="54" t="s">
        <v>139</v>
      </c>
      <c r="B246" s="36">
        <f t="shared" si="33"/>
        <v>0.30546623794212219</v>
      </c>
      <c r="C246" s="36">
        <f t="shared" si="34"/>
        <v>0.43432203389830509</v>
      </c>
      <c r="D246" s="36">
        <f t="shared" si="35"/>
        <v>0.37931034482758619</v>
      </c>
      <c r="E246" s="36">
        <f t="shared" si="36"/>
        <v>0.56567796610169496</v>
      </c>
      <c r="F246" s="36">
        <f t="shared" si="37"/>
        <v>0.820400437282371</v>
      </c>
      <c r="G246" s="36">
        <f t="shared" si="38"/>
        <v>0.1024390243902439</v>
      </c>
      <c r="H246" s="36">
        <f t="shared" si="39"/>
        <v>3.4146341463414637E-2</v>
      </c>
      <c r="I246" s="36">
        <f t="shared" si="40"/>
        <v>0.19703389830508475</v>
      </c>
      <c r="J246" s="36">
        <f t="shared" si="41"/>
        <v>8.6864406779661021E-2</v>
      </c>
      <c r="K246" s="57">
        <f t="shared" si="42"/>
        <v>0.46943425576981551</v>
      </c>
      <c r="L246" s="58">
        <f t="shared" si="43"/>
        <v>96.810529133803982</v>
      </c>
      <c r="M246" s="39">
        <v>472</v>
      </c>
      <c r="N246" s="39">
        <v>424</v>
      </c>
      <c r="O246" s="39">
        <v>62</v>
      </c>
      <c r="P246" s="39">
        <v>116</v>
      </c>
      <c r="Q246" s="39">
        <v>20</v>
      </c>
      <c r="R246" s="39">
        <v>3</v>
      </c>
      <c r="S246" s="39">
        <v>21</v>
      </c>
      <c r="T246" s="39">
        <v>35</v>
      </c>
      <c r="U246" s="39">
        <v>93</v>
      </c>
      <c r="V246" s="39">
        <v>205</v>
      </c>
      <c r="W246" s="39">
        <v>6</v>
      </c>
      <c r="X246" s="39">
        <v>6</v>
      </c>
      <c r="Y246" s="39">
        <v>1</v>
      </c>
      <c r="Z246" s="40"/>
    </row>
    <row r="247" spans="1:26" x14ac:dyDescent="0.2">
      <c r="A247" s="54" t="s">
        <v>217</v>
      </c>
      <c r="B247" s="36">
        <f t="shared" si="33"/>
        <v>0.26785714285714285</v>
      </c>
      <c r="C247" s="36">
        <f t="shared" si="34"/>
        <v>0.43812709030100333</v>
      </c>
      <c r="D247" s="36">
        <f t="shared" si="35"/>
        <v>0.3783783783783784</v>
      </c>
      <c r="E247" s="36">
        <f t="shared" si="36"/>
        <v>0.55852842809364545</v>
      </c>
      <c r="F247" s="36">
        <f t="shared" si="37"/>
        <v>0.80251690550008548</v>
      </c>
      <c r="G247" s="36">
        <f t="shared" si="38"/>
        <v>0.10687022900763359</v>
      </c>
      <c r="H247" s="36">
        <f t="shared" si="39"/>
        <v>1.5267175572519083E-2</v>
      </c>
      <c r="I247" s="36">
        <f t="shared" si="40"/>
        <v>0.12709030100334448</v>
      </c>
      <c r="J247" s="36">
        <f t="shared" si="41"/>
        <v>7.6923076923076927E-2</v>
      </c>
      <c r="K247" s="57">
        <f t="shared" si="42"/>
        <v>0.46917403729971985</v>
      </c>
      <c r="L247" s="58">
        <f t="shared" si="43"/>
        <v>96.756864776184742</v>
      </c>
      <c r="M247" s="39">
        <v>299</v>
      </c>
      <c r="N247" s="39">
        <v>274</v>
      </c>
      <c r="O247" s="39">
        <v>36</v>
      </c>
      <c r="P247" s="39">
        <v>74</v>
      </c>
      <c r="Q247" s="39">
        <v>13</v>
      </c>
      <c r="R247" s="39">
        <v>1</v>
      </c>
      <c r="S247" s="39">
        <v>14</v>
      </c>
      <c r="T247" s="39">
        <v>20</v>
      </c>
      <c r="U247" s="39">
        <v>38</v>
      </c>
      <c r="V247" s="39">
        <v>131</v>
      </c>
      <c r="W247" s="39">
        <v>3</v>
      </c>
      <c r="X247" s="39">
        <v>0</v>
      </c>
      <c r="Y247" s="39">
        <v>2</v>
      </c>
      <c r="Z247" s="40"/>
    </row>
    <row r="248" spans="1:26" x14ac:dyDescent="0.2">
      <c r="A248" s="54" t="s">
        <v>83</v>
      </c>
      <c r="B248" s="36">
        <f t="shared" si="33"/>
        <v>0.30193236714975846</v>
      </c>
      <c r="C248" s="36">
        <f t="shared" si="34"/>
        <v>0.42175856929955291</v>
      </c>
      <c r="D248" s="36">
        <f t="shared" si="35"/>
        <v>0.37579617834394907</v>
      </c>
      <c r="E248" s="36">
        <f t="shared" si="36"/>
        <v>0.56333830104321903</v>
      </c>
      <c r="F248" s="36">
        <f t="shared" si="37"/>
        <v>0.82667549473993973</v>
      </c>
      <c r="G248" s="36">
        <f t="shared" si="38"/>
        <v>0.11307420494699646</v>
      </c>
      <c r="H248" s="36">
        <f t="shared" si="39"/>
        <v>1.4134275618374558E-2</v>
      </c>
      <c r="I248" s="36">
        <f t="shared" si="40"/>
        <v>0.21758569299552907</v>
      </c>
      <c r="J248" s="36">
        <f t="shared" si="41"/>
        <v>0.11177347242921014</v>
      </c>
      <c r="K248" s="57">
        <f t="shared" si="42"/>
        <v>0.46901719073040515</v>
      </c>
      <c r="L248" s="58">
        <f t="shared" si="43"/>
        <v>96.724518608043965</v>
      </c>
      <c r="M248" s="39">
        <v>671</v>
      </c>
      <c r="N248" s="39">
        <v>591</v>
      </c>
      <c r="O248" s="39">
        <v>95</v>
      </c>
      <c r="P248" s="39">
        <v>157</v>
      </c>
      <c r="Q248" s="39">
        <v>24</v>
      </c>
      <c r="R248" s="39">
        <v>3</v>
      </c>
      <c r="S248" s="39">
        <v>32</v>
      </c>
      <c r="T248" s="39">
        <v>62</v>
      </c>
      <c r="U248" s="39">
        <v>146</v>
      </c>
      <c r="V248" s="39">
        <v>283</v>
      </c>
      <c r="W248" s="39">
        <v>13</v>
      </c>
      <c r="X248" s="39">
        <v>3</v>
      </c>
      <c r="Y248" s="39">
        <v>1</v>
      </c>
      <c r="Z248" s="40"/>
    </row>
    <row r="249" spans="1:26" x14ac:dyDescent="0.2">
      <c r="A249" s="54" t="s">
        <v>167</v>
      </c>
      <c r="B249" s="36">
        <f t="shared" si="33"/>
        <v>0.29599999999999999</v>
      </c>
      <c r="C249" s="36">
        <f t="shared" si="34"/>
        <v>0.42780748663101603</v>
      </c>
      <c r="D249" s="36">
        <f t="shared" si="35"/>
        <v>0.42222222222222222</v>
      </c>
      <c r="E249" s="36">
        <f t="shared" si="36"/>
        <v>0.55614973262032086</v>
      </c>
      <c r="F249" s="36">
        <f t="shared" si="37"/>
        <v>0.79541141969984475</v>
      </c>
      <c r="G249" s="36">
        <f t="shared" si="38"/>
        <v>0.1</v>
      </c>
      <c r="H249" s="36">
        <f t="shared" si="39"/>
        <v>6.2500000000000003E-3</v>
      </c>
      <c r="I249" s="36">
        <f t="shared" si="40"/>
        <v>0.20320855614973263</v>
      </c>
      <c r="J249" s="36">
        <f t="shared" si="41"/>
        <v>8.5561497326203204E-2</v>
      </c>
      <c r="K249" s="57">
        <f t="shared" si="42"/>
        <v>0.46882659791493497</v>
      </c>
      <c r="L249" s="58">
        <f t="shared" si="43"/>
        <v>96.685213016072382</v>
      </c>
      <c r="M249" s="39">
        <v>374</v>
      </c>
      <c r="N249" s="39">
        <v>341</v>
      </c>
      <c r="O249" s="39">
        <v>48</v>
      </c>
      <c r="P249" s="39">
        <v>90</v>
      </c>
      <c r="Q249" s="39">
        <v>22</v>
      </c>
      <c r="R249" s="39">
        <v>0</v>
      </c>
      <c r="S249" s="39">
        <v>16</v>
      </c>
      <c r="T249" s="39">
        <v>28</v>
      </c>
      <c r="U249" s="39">
        <v>76</v>
      </c>
      <c r="V249" s="39">
        <v>160</v>
      </c>
      <c r="W249" s="39">
        <v>4</v>
      </c>
      <c r="X249" s="39">
        <v>0</v>
      </c>
      <c r="Y249" s="39">
        <v>1</v>
      </c>
      <c r="Z249" s="40"/>
    </row>
    <row r="250" spans="1:26" x14ac:dyDescent="0.2">
      <c r="A250" s="54" t="s">
        <v>143</v>
      </c>
      <c r="B250" s="36">
        <f t="shared" si="33"/>
        <v>0.34615384615384615</v>
      </c>
      <c r="C250" s="36">
        <f t="shared" si="34"/>
        <v>0.41956521739130437</v>
      </c>
      <c r="D250" s="36">
        <f t="shared" si="35"/>
        <v>0.36666666666666664</v>
      </c>
      <c r="E250" s="36">
        <f t="shared" si="36"/>
        <v>0.55869565217391304</v>
      </c>
      <c r="F250" s="36">
        <f t="shared" si="37"/>
        <v>0.83962817004392498</v>
      </c>
      <c r="G250" s="36">
        <f t="shared" si="38"/>
        <v>6.2176165803108807E-2</v>
      </c>
      <c r="H250" s="36">
        <f t="shared" si="39"/>
        <v>2.5906735751295335E-2</v>
      </c>
      <c r="I250" s="36">
        <f t="shared" si="40"/>
        <v>0.18695652173913044</v>
      </c>
      <c r="J250" s="36">
        <f t="shared" si="41"/>
        <v>0.10217391304347827</v>
      </c>
      <c r="K250" s="57">
        <f t="shared" si="42"/>
        <v>0.46859130229646645</v>
      </c>
      <c r="L250" s="58">
        <f t="shared" si="43"/>
        <v>96.63668845049834</v>
      </c>
      <c r="M250" s="39">
        <v>460</v>
      </c>
      <c r="N250" s="39">
        <v>407</v>
      </c>
      <c r="O250" s="39">
        <v>64</v>
      </c>
      <c r="P250" s="39">
        <v>120</v>
      </c>
      <c r="Q250" s="39">
        <v>27</v>
      </c>
      <c r="R250" s="39">
        <v>5</v>
      </c>
      <c r="S250" s="39">
        <v>12</v>
      </c>
      <c r="T250" s="39">
        <v>44</v>
      </c>
      <c r="U250" s="39">
        <v>86</v>
      </c>
      <c r="V250" s="39">
        <v>193</v>
      </c>
      <c r="W250" s="39">
        <v>3</v>
      </c>
      <c r="X250" s="39">
        <v>2</v>
      </c>
      <c r="Y250" s="39">
        <v>3</v>
      </c>
      <c r="Z250" s="40"/>
    </row>
    <row r="251" spans="1:26" x14ac:dyDescent="0.2">
      <c r="A251" s="54" t="s">
        <v>18</v>
      </c>
      <c r="B251" s="36">
        <f t="shared" si="33"/>
        <v>0.35409836065573769</v>
      </c>
      <c r="C251" s="36">
        <f t="shared" si="34"/>
        <v>0.43822843822843821</v>
      </c>
      <c r="D251" s="36">
        <f t="shared" si="35"/>
        <v>0.33333333333333331</v>
      </c>
      <c r="E251" s="36">
        <f t="shared" si="36"/>
        <v>0.57109557109557108</v>
      </c>
      <c r="F251" s="36">
        <f t="shared" si="37"/>
        <v>0.84237992054893462</v>
      </c>
      <c r="G251" s="36">
        <f t="shared" si="38"/>
        <v>6.3829787234042548E-2</v>
      </c>
      <c r="H251" s="36">
        <f t="shared" si="39"/>
        <v>2.9255319148936171E-2</v>
      </c>
      <c r="I251" s="36">
        <f t="shared" si="40"/>
        <v>0.175990675990676</v>
      </c>
      <c r="J251" s="36">
        <f t="shared" si="41"/>
        <v>7.8088578088578095E-2</v>
      </c>
      <c r="K251" s="57">
        <f t="shared" si="42"/>
        <v>0.46839882431450985</v>
      </c>
      <c r="L251" s="58">
        <f t="shared" si="43"/>
        <v>96.596994084246205</v>
      </c>
      <c r="M251" s="39">
        <v>858</v>
      </c>
      <c r="N251" s="39">
        <v>780</v>
      </c>
      <c r="O251" s="39">
        <v>114</v>
      </c>
      <c r="P251" s="39">
        <v>240</v>
      </c>
      <c r="Q251" s="39">
        <v>48</v>
      </c>
      <c r="R251" s="39">
        <v>8</v>
      </c>
      <c r="S251" s="39">
        <v>24</v>
      </c>
      <c r="T251" s="39">
        <v>59</v>
      </c>
      <c r="U251" s="39">
        <v>151</v>
      </c>
      <c r="V251" s="39">
        <v>376</v>
      </c>
      <c r="W251" s="39">
        <v>8</v>
      </c>
      <c r="X251" s="39">
        <v>6</v>
      </c>
      <c r="Y251" s="39">
        <v>5</v>
      </c>
      <c r="Z251" s="40"/>
    </row>
    <row r="252" spans="1:26" x14ac:dyDescent="0.2">
      <c r="A252" s="54" t="s">
        <v>261</v>
      </c>
      <c r="B252" s="36">
        <f t="shared" si="33"/>
        <v>0.35526315789473684</v>
      </c>
      <c r="C252" s="36">
        <f t="shared" si="34"/>
        <v>0.41198501872659177</v>
      </c>
      <c r="D252" s="36">
        <f t="shared" si="35"/>
        <v>0.40625</v>
      </c>
      <c r="E252" s="36">
        <f t="shared" si="36"/>
        <v>0.5393258426966292</v>
      </c>
      <c r="F252" s="36">
        <f t="shared" si="37"/>
        <v>0.85816640345773409</v>
      </c>
      <c r="G252" s="36">
        <f t="shared" si="38"/>
        <v>9.0909090909090912E-2</v>
      </c>
      <c r="H252" s="36">
        <f t="shared" si="39"/>
        <v>4.5454545454545456E-2</v>
      </c>
      <c r="I252" s="36">
        <f t="shared" si="40"/>
        <v>0.25468164794007492</v>
      </c>
      <c r="J252" s="36">
        <f t="shared" si="41"/>
        <v>0.13108614232209737</v>
      </c>
      <c r="K252" s="57">
        <f t="shared" si="42"/>
        <v>0.46757013729326141</v>
      </c>
      <c r="L252" s="58">
        <f t="shared" si="43"/>
        <v>96.426095544083609</v>
      </c>
      <c r="M252" s="39">
        <v>267</v>
      </c>
      <c r="N252" s="39">
        <v>227</v>
      </c>
      <c r="O252" s="39">
        <v>34</v>
      </c>
      <c r="P252" s="39">
        <v>64</v>
      </c>
      <c r="Q252" s="39">
        <v>16</v>
      </c>
      <c r="R252" s="39">
        <v>0</v>
      </c>
      <c r="S252" s="39">
        <v>10</v>
      </c>
      <c r="T252" s="39">
        <v>32</v>
      </c>
      <c r="U252" s="39">
        <v>68</v>
      </c>
      <c r="V252" s="39">
        <v>110</v>
      </c>
      <c r="W252" s="39">
        <v>3</v>
      </c>
      <c r="X252" s="39">
        <v>2</v>
      </c>
      <c r="Y252" s="39">
        <v>3</v>
      </c>
      <c r="Z252" s="40"/>
    </row>
    <row r="253" spans="1:26" x14ac:dyDescent="0.2">
      <c r="A253" s="54" t="s">
        <v>278</v>
      </c>
      <c r="B253" s="36">
        <f t="shared" si="33"/>
        <v>0.32065217391304346</v>
      </c>
      <c r="C253" s="36">
        <f t="shared" si="34"/>
        <v>0.41153846153846152</v>
      </c>
      <c r="D253" s="36">
        <f t="shared" si="35"/>
        <v>0.31343283582089554</v>
      </c>
      <c r="E253" s="36">
        <f t="shared" si="36"/>
        <v>0.56923076923076921</v>
      </c>
      <c r="F253" s="36">
        <f t="shared" si="37"/>
        <v>0.85955171353401449</v>
      </c>
      <c r="G253" s="36">
        <f t="shared" si="38"/>
        <v>7.476635514018691E-2</v>
      </c>
      <c r="H253" s="36">
        <f t="shared" si="39"/>
        <v>9.3457943925233638E-3</v>
      </c>
      <c r="I253" s="36">
        <f t="shared" si="40"/>
        <v>0.13076923076923078</v>
      </c>
      <c r="J253" s="36">
        <f t="shared" si="41"/>
        <v>0.12692307692307692</v>
      </c>
      <c r="K253" s="57">
        <f t="shared" si="42"/>
        <v>0.46745958334093957</v>
      </c>
      <c r="L253" s="58">
        <f t="shared" si="43"/>
        <v>96.403296213846062</v>
      </c>
      <c r="M253" s="39">
        <v>260</v>
      </c>
      <c r="N253" s="39">
        <v>226</v>
      </c>
      <c r="O253" s="39">
        <v>41</v>
      </c>
      <c r="P253" s="39">
        <v>67</v>
      </c>
      <c r="Q253" s="39">
        <v>10</v>
      </c>
      <c r="R253" s="39">
        <v>3</v>
      </c>
      <c r="S253" s="39">
        <v>8</v>
      </c>
      <c r="T253" s="39">
        <v>30</v>
      </c>
      <c r="U253" s="39">
        <v>34</v>
      </c>
      <c r="V253" s="39">
        <v>107</v>
      </c>
      <c r="W253" s="39">
        <v>3</v>
      </c>
      <c r="X253" s="39">
        <v>1</v>
      </c>
      <c r="Y253" s="39">
        <v>0</v>
      </c>
      <c r="Z253" s="40"/>
    </row>
    <row r="254" spans="1:26" x14ac:dyDescent="0.2">
      <c r="A254" s="54" t="s">
        <v>166</v>
      </c>
      <c r="B254" s="36">
        <f t="shared" si="33"/>
        <v>0.32894736842105265</v>
      </c>
      <c r="C254" s="36">
        <f t="shared" si="34"/>
        <v>0.41994750656167978</v>
      </c>
      <c r="D254" s="36">
        <f t="shared" si="35"/>
        <v>0.38461538461538464</v>
      </c>
      <c r="E254" s="36">
        <f t="shared" si="36"/>
        <v>0.55118110236220474</v>
      </c>
      <c r="F254" s="36">
        <f t="shared" si="37"/>
        <v>0.85013830321485229</v>
      </c>
      <c r="G254" s="36">
        <f t="shared" si="38"/>
        <v>0.1</v>
      </c>
      <c r="H254" s="36">
        <f t="shared" si="39"/>
        <v>1.2500000000000001E-2</v>
      </c>
      <c r="I254" s="36">
        <f t="shared" si="40"/>
        <v>0.2283464566929134</v>
      </c>
      <c r="J254" s="36">
        <f t="shared" si="41"/>
        <v>0.12598425196850394</v>
      </c>
      <c r="K254" s="57">
        <f t="shared" si="42"/>
        <v>0.4666856916030801</v>
      </c>
      <c r="L254" s="58">
        <f t="shared" si="43"/>
        <v>96.24369800022275</v>
      </c>
      <c r="M254" s="39">
        <v>381</v>
      </c>
      <c r="N254" s="39">
        <v>331</v>
      </c>
      <c r="O254" s="39">
        <v>50</v>
      </c>
      <c r="P254" s="39">
        <v>91</v>
      </c>
      <c r="Q254" s="39">
        <v>17</v>
      </c>
      <c r="R254" s="39">
        <v>2</v>
      </c>
      <c r="S254" s="39">
        <v>16</v>
      </c>
      <c r="T254" s="39">
        <v>45</v>
      </c>
      <c r="U254" s="39">
        <v>87</v>
      </c>
      <c r="V254" s="39">
        <v>160</v>
      </c>
      <c r="W254" s="39">
        <v>3</v>
      </c>
      <c r="X254" s="39">
        <v>2</v>
      </c>
      <c r="Y254" s="39">
        <v>0</v>
      </c>
      <c r="Z254" s="40"/>
    </row>
    <row r="255" spans="1:26" x14ac:dyDescent="0.2">
      <c r="A255" s="54" t="s">
        <v>140</v>
      </c>
      <c r="B255" s="36">
        <f t="shared" si="33"/>
        <v>0.30254777070063693</v>
      </c>
      <c r="C255" s="36">
        <f t="shared" si="34"/>
        <v>0.42764578833693306</v>
      </c>
      <c r="D255" s="36">
        <f t="shared" si="35"/>
        <v>0.35964912280701755</v>
      </c>
      <c r="E255" s="36">
        <f t="shared" si="36"/>
        <v>0.58747300215982723</v>
      </c>
      <c r="F255" s="36">
        <f t="shared" si="37"/>
        <v>0.85175469691598726</v>
      </c>
      <c r="G255" s="36">
        <f t="shared" si="38"/>
        <v>9.5959595959595953E-2</v>
      </c>
      <c r="H255" s="36">
        <f t="shared" si="39"/>
        <v>5.0505050505050504E-2</v>
      </c>
      <c r="I255" s="36">
        <f t="shared" si="40"/>
        <v>0.15550755939524838</v>
      </c>
      <c r="J255" s="36">
        <f t="shared" si="41"/>
        <v>0.10799136069114471</v>
      </c>
      <c r="K255" s="57">
        <f t="shared" si="42"/>
        <v>0.4665666700150512</v>
      </c>
      <c r="L255" s="58">
        <f t="shared" si="43"/>
        <v>96.21915240566122</v>
      </c>
      <c r="M255" s="39">
        <v>463</v>
      </c>
      <c r="N255" s="39">
        <v>403</v>
      </c>
      <c r="O255" s="39">
        <v>74</v>
      </c>
      <c r="P255" s="39">
        <v>114</v>
      </c>
      <c r="Q255" s="39">
        <v>17</v>
      </c>
      <c r="R255" s="39">
        <v>5</v>
      </c>
      <c r="S255" s="39">
        <v>19</v>
      </c>
      <c r="T255" s="39">
        <v>42</v>
      </c>
      <c r="U255" s="39">
        <v>72</v>
      </c>
      <c r="V255" s="39">
        <v>198</v>
      </c>
      <c r="W255" s="39">
        <v>8</v>
      </c>
      <c r="X255" s="39">
        <v>8</v>
      </c>
      <c r="Y255" s="39">
        <v>2</v>
      </c>
      <c r="Z255" s="40"/>
    </row>
    <row r="256" spans="1:26" x14ac:dyDescent="0.2">
      <c r="A256" s="54" t="s">
        <v>169</v>
      </c>
      <c r="B256" s="36">
        <f t="shared" si="33"/>
        <v>0.34586466165413532</v>
      </c>
      <c r="C256" s="36">
        <f t="shared" si="34"/>
        <v>0.43935309973045822</v>
      </c>
      <c r="D256" s="36">
        <f t="shared" si="35"/>
        <v>0.34951456310679613</v>
      </c>
      <c r="E256" s="36">
        <f t="shared" si="36"/>
        <v>0.58760107816711593</v>
      </c>
      <c r="F256" s="36">
        <f t="shared" si="37"/>
        <v>0.82657001024347965</v>
      </c>
      <c r="G256" s="36">
        <f t="shared" si="38"/>
        <v>6.7484662576687116E-2</v>
      </c>
      <c r="H256" s="36">
        <f t="shared" si="39"/>
        <v>6.1349693251533744E-3</v>
      </c>
      <c r="I256" s="36">
        <f t="shared" si="40"/>
        <v>0.17789757412398921</v>
      </c>
      <c r="J256" s="36">
        <f t="shared" si="41"/>
        <v>7.277628032345014E-2</v>
      </c>
      <c r="K256" s="57">
        <f t="shared" si="42"/>
        <v>0.46654554056560676</v>
      </c>
      <c r="L256" s="58">
        <f t="shared" si="43"/>
        <v>96.214794919696175</v>
      </c>
      <c r="M256" s="39">
        <v>371</v>
      </c>
      <c r="N256" s="39">
        <v>343</v>
      </c>
      <c r="O256" s="39">
        <v>55</v>
      </c>
      <c r="P256" s="39">
        <v>103</v>
      </c>
      <c r="Q256" s="39">
        <v>23</v>
      </c>
      <c r="R256" s="39">
        <v>2</v>
      </c>
      <c r="S256" s="39">
        <v>11</v>
      </c>
      <c r="T256" s="39">
        <v>22</v>
      </c>
      <c r="U256" s="39">
        <v>66</v>
      </c>
      <c r="V256" s="39">
        <v>163</v>
      </c>
      <c r="W256" s="39">
        <v>5</v>
      </c>
      <c r="X256" s="39">
        <v>1</v>
      </c>
      <c r="Y256" s="39">
        <v>0</v>
      </c>
      <c r="Z256" s="40"/>
    </row>
    <row r="257" spans="1:26" x14ac:dyDescent="0.2">
      <c r="A257" s="54" t="s">
        <v>108</v>
      </c>
      <c r="B257" s="36">
        <f t="shared" si="33"/>
        <v>0.33615819209039549</v>
      </c>
      <c r="C257" s="36">
        <f t="shared" si="34"/>
        <v>0.4315068493150685</v>
      </c>
      <c r="D257" s="36">
        <f t="shared" si="35"/>
        <v>0.38194444444444442</v>
      </c>
      <c r="E257" s="36">
        <f t="shared" si="36"/>
        <v>0.58732876712328763</v>
      </c>
      <c r="F257" s="36">
        <f t="shared" si="37"/>
        <v>0.84563577586206895</v>
      </c>
      <c r="G257" s="36">
        <f t="shared" si="38"/>
        <v>9.9206349206349201E-2</v>
      </c>
      <c r="H257" s="36">
        <f t="shared" si="39"/>
        <v>4.3650793650793648E-2</v>
      </c>
      <c r="I257" s="36">
        <f t="shared" si="40"/>
        <v>0.23972602739726026</v>
      </c>
      <c r="J257" s="36">
        <f t="shared" si="41"/>
        <v>0.10445205479452055</v>
      </c>
      <c r="K257" s="57">
        <f t="shared" si="42"/>
        <v>0.46645412358162042</v>
      </c>
      <c r="L257" s="58">
        <f t="shared" si="43"/>
        <v>96.195942169853666</v>
      </c>
      <c r="M257" s="39">
        <v>584</v>
      </c>
      <c r="N257" s="39">
        <v>512</v>
      </c>
      <c r="O257" s="39">
        <v>91</v>
      </c>
      <c r="P257" s="39">
        <v>144</v>
      </c>
      <c r="Q257" s="39">
        <v>27</v>
      </c>
      <c r="R257" s="39">
        <v>3</v>
      </c>
      <c r="S257" s="39">
        <v>25</v>
      </c>
      <c r="T257" s="39">
        <v>57</v>
      </c>
      <c r="U257" s="39">
        <v>140</v>
      </c>
      <c r="V257" s="39">
        <v>252</v>
      </c>
      <c r="W257" s="39">
        <v>4</v>
      </c>
      <c r="X257" s="39">
        <v>4</v>
      </c>
      <c r="Y257" s="39">
        <v>7</v>
      </c>
      <c r="Z257" s="40"/>
    </row>
    <row r="258" spans="1:26" x14ac:dyDescent="0.2">
      <c r="A258" s="54" t="s">
        <v>37</v>
      </c>
      <c r="B258" s="36">
        <f t="shared" ref="B258:B308" si="44">(P258-S258)/(N258-S258-U258+Y258)</f>
        <v>0.3233644859813084</v>
      </c>
      <c r="C258" s="36">
        <f t="shared" ref="C258:C308" si="45">V258/M258</f>
        <v>0.4341772151898734</v>
      </c>
      <c r="D258" s="36">
        <f t="shared" ref="D258:D308" si="46">(Q258+R258+S258)/P258</f>
        <v>0.4</v>
      </c>
      <c r="E258" s="36">
        <f t="shared" ref="E258:E308" si="47">(V258+O258)/M258</f>
        <v>0.58101265822784809</v>
      </c>
      <c r="F258" s="36">
        <f t="shared" ref="F258:F308" si="48">(V258/N258)+((P258+T258+W258)/(N258+T258+W258+Y258))</f>
        <v>0.83532548996935896</v>
      </c>
      <c r="G258" s="36">
        <f t="shared" ref="G258:G308" si="49">S258/V258</f>
        <v>7.8717201166180764E-2</v>
      </c>
      <c r="H258" s="36">
        <f t="shared" ref="H258:H308" si="50">(X258+Y258)/V258</f>
        <v>2.9154518950437316E-2</v>
      </c>
      <c r="I258" s="36">
        <f t="shared" ref="I258:I308" si="51">U258/M258</f>
        <v>0.18734177215189873</v>
      </c>
      <c r="J258" s="36">
        <f t="shared" ref="J258:J308" si="52">(T258+W258)/M258</f>
        <v>9.3670886075949367E-2</v>
      </c>
      <c r="K258" s="57">
        <f t="shared" ref="K258:K308" si="53">(1-B258*0.7635+1-C258*0.7562+1-D258*0.75+1-E258*0.7248+1-F258*0.7021+1-G258*0.6285+H258*0.5884+I258*0.5276+1-J258*0.3663)/11.068</f>
        <v>0.4652509066742746</v>
      </c>
      <c r="L258" s="58">
        <f t="shared" ref="L258:L308" si="54">K258/0.4849*100</f>
        <v>95.94780504728287</v>
      </c>
      <c r="M258" s="39">
        <v>790</v>
      </c>
      <c r="N258" s="39">
        <v>706</v>
      </c>
      <c r="O258" s="39">
        <v>116</v>
      </c>
      <c r="P258" s="39">
        <v>200</v>
      </c>
      <c r="Q258" s="39">
        <v>44</v>
      </c>
      <c r="R258" s="39">
        <v>9</v>
      </c>
      <c r="S258" s="39">
        <v>27</v>
      </c>
      <c r="T258" s="39">
        <v>67</v>
      </c>
      <c r="U258" s="39">
        <v>148</v>
      </c>
      <c r="V258" s="39">
        <v>343</v>
      </c>
      <c r="W258" s="39">
        <v>7</v>
      </c>
      <c r="X258" s="39">
        <v>6</v>
      </c>
      <c r="Y258" s="39">
        <v>4</v>
      </c>
      <c r="Z258" s="40"/>
    </row>
    <row r="259" spans="1:26" x14ac:dyDescent="0.2">
      <c r="A259" s="54" t="s">
        <v>85</v>
      </c>
      <c r="B259" s="36">
        <f t="shared" si="44"/>
        <v>0.25768321513002362</v>
      </c>
      <c r="C259" s="36">
        <f t="shared" si="45"/>
        <v>0.43053435114503819</v>
      </c>
      <c r="D259" s="36">
        <f t="shared" si="46"/>
        <v>0.47552447552447552</v>
      </c>
      <c r="E259" s="36">
        <f t="shared" si="47"/>
        <v>0.58167938931297714</v>
      </c>
      <c r="F259" s="36">
        <f t="shared" si="48"/>
        <v>0.80410794791765183</v>
      </c>
      <c r="G259" s="36">
        <f t="shared" si="49"/>
        <v>0.12056737588652482</v>
      </c>
      <c r="H259" s="36">
        <f t="shared" si="50"/>
        <v>2.4822695035460994E-2</v>
      </c>
      <c r="I259" s="36">
        <f t="shared" si="51"/>
        <v>0.2</v>
      </c>
      <c r="J259" s="36">
        <f t="shared" si="52"/>
        <v>0.10076335877862595</v>
      </c>
      <c r="K259" s="57">
        <f t="shared" si="53"/>
        <v>0.46461144564108586</v>
      </c>
      <c r="L259" s="58">
        <f t="shared" si="54"/>
        <v>95.815930220887992</v>
      </c>
      <c r="M259" s="39">
        <v>655</v>
      </c>
      <c r="N259" s="39">
        <v>582</v>
      </c>
      <c r="O259" s="39">
        <v>99</v>
      </c>
      <c r="P259" s="39">
        <v>143</v>
      </c>
      <c r="Q259" s="39">
        <v>31</v>
      </c>
      <c r="R259" s="39">
        <v>3</v>
      </c>
      <c r="S259" s="39">
        <v>34</v>
      </c>
      <c r="T259" s="39">
        <v>61</v>
      </c>
      <c r="U259" s="39">
        <v>131</v>
      </c>
      <c r="V259" s="39">
        <v>282</v>
      </c>
      <c r="W259" s="39">
        <v>5</v>
      </c>
      <c r="X259" s="39">
        <v>1</v>
      </c>
      <c r="Y259" s="39">
        <v>6</v>
      </c>
      <c r="Z259" s="40"/>
    </row>
    <row r="260" spans="1:26" x14ac:dyDescent="0.2">
      <c r="A260" s="54" t="s">
        <v>172</v>
      </c>
      <c r="B260" s="36">
        <f t="shared" si="44"/>
        <v>0.31034482758620691</v>
      </c>
      <c r="C260" s="36">
        <f t="shared" si="45"/>
        <v>0.44751381215469616</v>
      </c>
      <c r="D260" s="36">
        <f t="shared" si="46"/>
        <v>0.45454545454545453</v>
      </c>
      <c r="E260" s="36">
        <f t="shared" si="47"/>
        <v>0.58011049723756902</v>
      </c>
      <c r="F260" s="36">
        <f t="shared" si="48"/>
        <v>0.82034281602549286</v>
      </c>
      <c r="G260" s="36">
        <f t="shared" si="49"/>
        <v>9.8765432098765427E-2</v>
      </c>
      <c r="H260" s="36">
        <f t="shared" si="50"/>
        <v>4.3209876543209874E-2</v>
      </c>
      <c r="I260" s="36">
        <f t="shared" si="51"/>
        <v>0.22375690607734808</v>
      </c>
      <c r="J260" s="36">
        <f t="shared" si="52"/>
        <v>7.7348066298342538E-2</v>
      </c>
      <c r="K260" s="57">
        <f t="shared" si="53"/>
        <v>0.46443603841646613</v>
      </c>
      <c r="L260" s="58">
        <f t="shared" si="54"/>
        <v>95.77975632428668</v>
      </c>
      <c r="M260" s="39">
        <v>362</v>
      </c>
      <c r="N260" s="39">
        <v>327</v>
      </c>
      <c r="O260" s="39">
        <v>48</v>
      </c>
      <c r="P260" s="39">
        <v>88</v>
      </c>
      <c r="Q260" s="39">
        <v>22</v>
      </c>
      <c r="R260" s="39">
        <v>2</v>
      </c>
      <c r="S260" s="39">
        <v>16</v>
      </c>
      <c r="T260" s="39">
        <v>26</v>
      </c>
      <c r="U260" s="39">
        <v>81</v>
      </c>
      <c r="V260" s="39">
        <v>162</v>
      </c>
      <c r="W260" s="39">
        <v>2</v>
      </c>
      <c r="X260" s="39">
        <v>5</v>
      </c>
      <c r="Y260" s="39">
        <v>2</v>
      </c>
      <c r="Z260" s="40"/>
    </row>
    <row r="261" spans="1:26" x14ac:dyDescent="0.2">
      <c r="A261" s="54" t="s">
        <v>105</v>
      </c>
      <c r="B261" s="36">
        <f t="shared" si="44"/>
        <v>0.30612244897959184</v>
      </c>
      <c r="C261" s="36">
        <f t="shared" si="45"/>
        <v>0.4522184300341297</v>
      </c>
      <c r="D261" s="36">
        <f t="shared" si="46"/>
        <v>0.39189189189189189</v>
      </c>
      <c r="E261" s="36">
        <f t="shared" si="47"/>
        <v>0.59385665529010234</v>
      </c>
      <c r="F261" s="36">
        <f t="shared" si="48"/>
        <v>0.82624681424422119</v>
      </c>
      <c r="G261" s="36">
        <f t="shared" si="49"/>
        <v>0.10566037735849057</v>
      </c>
      <c r="H261" s="36">
        <f t="shared" si="50"/>
        <v>7.5471698113207548E-3</v>
      </c>
      <c r="I261" s="36">
        <f t="shared" si="51"/>
        <v>0.2030716723549488</v>
      </c>
      <c r="J261" s="36">
        <f t="shared" si="52"/>
        <v>8.0204778156996587E-2</v>
      </c>
      <c r="K261" s="57">
        <f t="shared" si="53"/>
        <v>0.46400873094515288</v>
      </c>
      <c r="L261" s="58">
        <f t="shared" si="54"/>
        <v>95.691633521376147</v>
      </c>
      <c r="M261" s="39">
        <v>586</v>
      </c>
      <c r="N261" s="39">
        <v>537</v>
      </c>
      <c r="O261" s="39">
        <v>83</v>
      </c>
      <c r="P261" s="39">
        <v>148</v>
      </c>
      <c r="Q261" s="39">
        <v>27</v>
      </c>
      <c r="R261" s="39">
        <v>3</v>
      </c>
      <c r="S261" s="39">
        <v>28</v>
      </c>
      <c r="T261" s="39">
        <v>45</v>
      </c>
      <c r="U261" s="39">
        <v>119</v>
      </c>
      <c r="V261" s="39">
        <v>265</v>
      </c>
      <c r="W261" s="39">
        <v>2</v>
      </c>
      <c r="X261" s="39">
        <v>0</v>
      </c>
      <c r="Y261" s="39">
        <v>2</v>
      </c>
      <c r="Z261" s="40"/>
    </row>
    <row r="262" spans="1:26" x14ac:dyDescent="0.2">
      <c r="A262" s="54" t="s">
        <v>200</v>
      </c>
      <c r="B262" s="36">
        <f t="shared" si="44"/>
        <v>0.30569948186528495</v>
      </c>
      <c r="C262" s="36">
        <f t="shared" si="45"/>
        <v>0.43174603174603177</v>
      </c>
      <c r="D262" s="36">
        <f t="shared" si="46"/>
        <v>0.41891891891891891</v>
      </c>
      <c r="E262" s="36">
        <f t="shared" si="47"/>
        <v>0.5714285714285714</v>
      </c>
      <c r="F262" s="36">
        <f t="shared" si="48"/>
        <v>0.85098295282292857</v>
      </c>
      <c r="G262" s="36">
        <f t="shared" si="49"/>
        <v>0.11029411764705882</v>
      </c>
      <c r="H262" s="36">
        <f t="shared" si="50"/>
        <v>2.9411764705882353E-2</v>
      </c>
      <c r="I262" s="36">
        <f t="shared" si="51"/>
        <v>0.21587301587301588</v>
      </c>
      <c r="J262" s="36">
        <f t="shared" si="52"/>
        <v>0.11746031746031746</v>
      </c>
      <c r="K262" s="57">
        <f t="shared" si="53"/>
        <v>0.46378128530471302</v>
      </c>
      <c r="L262" s="58">
        <f t="shared" si="54"/>
        <v>95.644727841763881</v>
      </c>
      <c r="M262" s="39">
        <v>315</v>
      </c>
      <c r="N262" s="39">
        <v>274</v>
      </c>
      <c r="O262" s="39">
        <v>44</v>
      </c>
      <c r="P262" s="39">
        <v>74</v>
      </c>
      <c r="Q262" s="39">
        <v>15</v>
      </c>
      <c r="R262" s="39">
        <v>1</v>
      </c>
      <c r="S262" s="39">
        <v>15</v>
      </c>
      <c r="T262" s="39">
        <v>34</v>
      </c>
      <c r="U262" s="39">
        <v>68</v>
      </c>
      <c r="V262" s="39">
        <v>136</v>
      </c>
      <c r="W262" s="39">
        <v>3</v>
      </c>
      <c r="X262" s="39">
        <v>2</v>
      </c>
      <c r="Y262" s="39">
        <v>2</v>
      </c>
      <c r="Z262" s="40"/>
    </row>
    <row r="263" spans="1:26" x14ac:dyDescent="0.2">
      <c r="A263" s="54" t="s">
        <v>168</v>
      </c>
      <c r="B263" s="36">
        <f t="shared" si="44"/>
        <v>0.28205128205128205</v>
      </c>
      <c r="C263" s="36">
        <f t="shared" si="45"/>
        <v>0.43548387096774194</v>
      </c>
      <c r="D263" s="36">
        <f t="shared" si="46"/>
        <v>0.4777777777777778</v>
      </c>
      <c r="E263" s="36">
        <f t="shared" si="47"/>
        <v>0.55645161290322576</v>
      </c>
      <c r="F263" s="36">
        <f t="shared" si="48"/>
        <v>0.81331181928196861</v>
      </c>
      <c r="G263" s="36">
        <f t="shared" si="49"/>
        <v>8.0246913580246909E-2</v>
      </c>
      <c r="H263" s="36">
        <f t="shared" si="50"/>
        <v>3.0864197530864196E-2</v>
      </c>
      <c r="I263" s="36">
        <f t="shared" si="51"/>
        <v>0.13978494623655913</v>
      </c>
      <c r="J263" s="36">
        <f t="shared" si="52"/>
        <v>8.6021505376344093E-2</v>
      </c>
      <c r="K263" s="57">
        <f t="shared" si="53"/>
        <v>0.46373612406049947</v>
      </c>
      <c r="L263" s="58">
        <f t="shared" si="54"/>
        <v>95.635414324706019</v>
      </c>
      <c r="M263" s="39">
        <v>372</v>
      </c>
      <c r="N263" s="39">
        <v>335</v>
      </c>
      <c r="O263" s="39">
        <v>45</v>
      </c>
      <c r="P263" s="39">
        <v>90</v>
      </c>
      <c r="Q263" s="39">
        <v>27</v>
      </c>
      <c r="R263" s="39">
        <v>3</v>
      </c>
      <c r="S263" s="39">
        <v>13</v>
      </c>
      <c r="T263" s="39">
        <v>24</v>
      </c>
      <c r="U263" s="39">
        <v>52</v>
      </c>
      <c r="V263" s="39">
        <v>162</v>
      </c>
      <c r="W263" s="39">
        <v>8</v>
      </c>
      <c r="X263" s="39">
        <v>2</v>
      </c>
      <c r="Y263" s="39">
        <v>3</v>
      </c>
      <c r="Z263" s="40"/>
    </row>
    <row r="264" spans="1:26" x14ac:dyDescent="0.2">
      <c r="A264" s="54" t="s">
        <v>149</v>
      </c>
      <c r="B264" s="36">
        <f t="shared" si="44"/>
        <v>0.30743243243243246</v>
      </c>
      <c r="C264" s="36">
        <f t="shared" si="45"/>
        <v>0.43181818181818182</v>
      </c>
      <c r="D264" s="36">
        <f t="shared" si="46"/>
        <v>0.45283018867924529</v>
      </c>
      <c r="E264" s="36">
        <f t="shared" si="47"/>
        <v>0.58181818181818179</v>
      </c>
      <c r="F264" s="36">
        <f t="shared" si="48"/>
        <v>0.83294014956710472</v>
      </c>
      <c r="G264" s="36">
        <f t="shared" si="49"/>
        <v>7.8947368421052627E-2</v>
      </c>
      <c r="H264" s="36">
        <f t="shared" si="50"/>
        <v>4.2105263157894736E-2</v>
      </c>
      <c r="I264" s="36">
        <f t="shared" si="51"/>
        <v>0.18636363636363637</v>
      </c>
      <c r="J264" s="36">
        <f t="shared" si="52"/>
        <v>0.1</v>
      </c>
      <c r="K264" s="57">
        <f t="shared" si="53"/>
        <v>0.46344908387961165</v>
      </c>
      <c r="L264" s="58">
        <f t="shared" si="54"/>
        <v>95.576218576946104</v>
      </c>
      <c r="M264" s="39">
        <v>440</v>
      </c>
      <c r="N264" s="39">
        <v>388</v>
      </c>
      <c r="O264" s="39">
        <v>66</v>
      </c>
      <c r="P264" s="39">
        <v>106</v>
      </c>
      <c r="Q264" s="39">
        <v>27</v>
      </c>
      <c r="R264" s="39">
        <v>6</v>
      </c>
      <c r="S264" s="39">
        <v>15</v>
      </c>
      <c r="T264" s="39">
        <v>40</v>
      </c>
      <c r="U264" s="39">
        <v>82</v>
      </c>
      <c r="V264" s="39">
        <v>190</v>
      </c>
      <c r="W264" s="39">
        <v>4</v>
      </c>
      <c r="X264" s="39">
        <v>3</v>
      </c>
      <c r="Y264" s="39">
        <v>5</v>
      </c>
      <c r="Z264" s="40"/>
    </row>
    <row r="265" spans="1:26" x14ac:dyDescent="0.2">
      <c r="A265" s="54" t="s">
        <v>115</v>
      </c>
      <c r="B265" s="36">
        <f t="shared" si="44"/>
        <v>0.28378378378378377</v>
      </c>
      <c r="C265" s="36">
        <f t="shared" si="45"/>
        <v>0.43462897526501765</v>
      </c>
      <c r="D265" s="36">
        <f t="shared" si="46"/>
        <v>0.42857142857142855</v>
      </c>
      <c r="E265" s="36">
        <f t="shared" si="47"/>
        <v>0.59540636042402828</v>
      </c>
      <c r="F265" s="36">
        <f t="shared" si="48"/>
        <v>0.83326161790017217</v>
      </c>
      <c r="G265" s="36">
        <f t="shared" si="49"/>
        <v>0.11382113821138211</v>
      </c>
      <c r="H265" s="36">
        <f t="shared" si="50"/>
        <v>3.6585365853658534E-2</v>
      </c>
      <c r="I265" s="36">
        <f t="shared" si="51"/>
        <v>0.18551236749116609</v>
      </c>
      <c r="J265" s="36">
        <f t="shared" si="52"/>
        <v>0.10070671378091872</v>
      </c>
      <c r="K265" s="57">
        <f t="shared" si="53"/>
        <v>0.46328426692508906</v>
      </c>
      <c r="L265" s="58">
        <f t="shared" si="54"/>
        <v>95.542228691501151</v>
      </c>
      <c r="M265" s="39">
        <v>566</v>
      </c>
      <c r="N265" s="39">
        <v>498</v>
      </c>
      <c r="O265" s="39">
        <v>91</v>
      </c>
      <c r="P265" s="39">
        <v>133</v>
      </c>
      <c r="Q265" s="39">
        <v>29</v>
      </c>
      <c r="R265" s="39">
        <v>0</v>
      </c>
      <c r="S265" s="39">
        <v>28</v>
      </c>
      <c r="T265" s="39">
        <v>53</v>
      </c>
      <c r="U265" s="39">
        <v>105</v>
      </c>
      <c r="V265" s="39">
        <v>246</v>
      </c>
      <c r="W265" s="39">
        <v>4</v>
      </c>
      <c r="X265" s="39">
        <v>4</v>
      </c>
      <c r="Y265" s="39">
        <v>5</v>
      </c>
      <c r="Z265" s="40"/>
    </row>
    <row r="266" spans="1:26" x14ac:dyDescent="0.2">
      <c r="A266" s="54" t="s">
        <v>106</v>
      </c>
      <c r="B266" s="36">
        <f t="shared" si="44"/>
        <v>0.32873563218390806</v>
      </c>
      <c r="C266" s="36">
        <f t="shared" si="45"/>
        <v>0.47521367521367519</v>
      </c>
      <c r="D266" s="36">
        <f t="shared" si="46"/>
        <v>0.39156626506024095</v>
      </c>
      <c r="E266" s="36">
        <f t="shared" si="47"/>
        <v>0.61196581196581201</v>
      </c>
      <c r="F266" s="36">
        <f t="shared" si="48"/>
        <v>0.80743771594835423</v>
      </c>
      <c r="G266" s="36">
        <f t="shared" si="49"/>
        <v>8.2733812949640287E-2</v>
      </c>
      <c r="H266" s="36">
        <f t="shared" si="50"/>
        <v>1.0791366906474821E-2</v>
      </c>
      <c r="I266" s="36">
        <f t="shared" si="51"/>
        <v>0.18632478632478633</v>
      </c>
      <c r="J266" s="65">
        <f t="shared" si="52"/>
        <v>3.0769230769230771E-2</v>
      </c>
      <c r="K266" s="57">
        <f t="shared" si="53"/>
        <v>0.46321917698218046</v>
      </c>
      <c r="L266" s="58">
        <f t="shared" si="54"/>
        <v>95.528805317009784</v>
      </c>
      <c r="M266" s="39">
        <v>585</v>
      </c>
      <c r="N266" s="39">
        <v>564</v>
      </c>
      <c r="O266" s="39">
        <v>80</v>
      </c>
      <c r="P266" s="39">
        <v>166</v>
      </c>
      <c r="Q266" s="39">
        <v>41</v>
      </c>
      <c r="R266" s="39">
        <v>1</v>
      </c>
      <c r="S266" s="39">
        <v>23</v>
      </c>
      <c r="T266" s="39">
        <v>14</v>
      </c>
      <c r="U266" s="39">
        <v>109</v>
      </c>
      <c r="V266" s="39">
        <v>278</v>
      </c>
      <c r="W266" s="39">
        <v>4</v>
      </c>
      <c r="X266" s="39">
        <v>0</v>
      </c>
      <c r="Y266" s="39">
        <v>3</v>
      </c>
      <c r="Z266" s="40"/>
    </row>
    <row r="267" spans="1:26" x14ac:dyDescent="0.2">
      <c r="A267" s="54" t="s">
        <v>131</v>
      </c>
      <c r="B267" s="36">
        <f t="shared" si="44"/>
        <v>0.27051671732522797</v>
      </c>
      <c r="C267" s="36">
        <f t="shared" si="45"/>
        <v>0.43604651162790697</v>
      </c>
      <c r="D267" s="36">
        <f t="shared" si="46"/>
        <v>0.44827586206896552</v>
      </c>
      <c r="E267" s="36">
        <f t="shared" si="47"/>
        <v>0.57558139534883723</v>
      </c>
      <c r="F267" s="36">
        <f t="shared" si="48"/>
        <v>0.82417666095564435</v>
      </c>
      <c r="G267" s="36">
        <f t="shared" si="49"/>
        <v>0.12</v>
      </c>
      <c r="H267" s="36">
        <f t="shared" si="50"/>
        <v>4.4444444444444444E-3</v>
      </c>
      <c r="I267" s="36">
        <f t="shared" si="51"/>
        <v>0.19961240310077519</v>
      </c>
      <c r="J267" s="36">
        <f t="shared" si="52"/>
        <v>0.10852713178294573</v>
      </c>
      <c r="K267" s="57">
        <f t="shared" si="53"/>
        <v>0.46299570972954757</v>
      </c>
      <c r="L267" s="58">
        <f t="shared" si="54"/>
        <v>95.482720092709343</v>
      </c>
      <c r="M267" s="39">
        <v>516</v>
      </c>
      <c r="N267" s="39">
        <v>459</v>
      </c>
      <c r="O267" s="39">
        <v>72</v>
      </c>
      <c r="P267" s="39">
        <v>116</v>
      </c>
      <c r="Q267" s="39">
        <v>22</v>
      </c>
      <c r="R267" s="39">
        <v>3</v>
      </c>
      <c r="S267" s="39">
        <v>27</v>
      </c>
      <c r="T267" s="39">
        <v>53</v>
      </c>
      <c r="U267" s="39">
        <v>103</v>
      </c>
      <c r="V267" s="39">
        <v>225</v>
      </c>
      <c r="W267" s="39">
        <v>3</v>
      </c>
      <c r="X267" s="39">
        <v>1</v>
      </c>
      <c r="Y267" s="39">
        <v>0</v>
      </c>
      <c r="Z267" s="40"/>
    </row>
    <row r="268" spans="1:26" x14ac:dyDescent="0.2">
      <c r="A268" s="54" t="s">
        <v>156</v>
      </c>
      <c r="B268" s="36">
        <f t="shared" si="44"/>
        <v>0.3519163763066202</v>
      </c>
      <c r="C268" s="36">
        <f t="shared" si="45"/>
        <v>0.41904761904761906</v>
      </c>
      <c r="D268" s="36">
        <f t="shared" si="46"/>
        <v>0.375</v>
      </c>
      <c r="E268" s="36">
        <f t="shared" si="47"/>
        <v>0.57857142857142863</v>
      </c>
      <c r="F268" s="36">
        <f t="shared" si="48"/>
        <v>0.87520993063161745</v>
      </c>
      <c r="G268" s="36">
        <f t="shared" si="49"/>
        <v>6.25E-2</v>
      </c>
      <c r="H268" s="36">
        <f t="shared" si="50"/>
        <v>3.9772727272727272E-2</v>
      </c>
      <c r="I268" s="36">
        <f t="shared" si="51"/>
        <v>0.15952380952380951</v>
      </c>
      <c r="J268" s="36">
        <f t="shared" si="52"/>
        <v>0.11904761904761904</v>
      </c>
      <c r="K268" s="57">
        <f t="shared" si="53"/>
        <v>0.46295836783664146</v>
      </c>
      <c r="L268" s="58">
        <f t="shared" si="54"/>
        <v>95.475019145523092</v>
      </c>
      <c r="M268" s="39">
        <v>420</v>
      </c>
      <c r="N268" s="39">
        <v>363</v>
      </c>
      <c r="O268" s="39">
        <v>67</v>
      </c>
      <c r="P268" s="39">
        <v>112</v>
      </c>
      <c r="Q268" s="39">
        <v>31</v>
      </c>
      <c r="R268" s="39">
        <v>0</v>
      </c>
      <c r="S268" s="39">
        <v>11</v>
      </c>
      <c r="T268" s="39">
        <v>42</v>
      </c>
      <c r="U268" s="39">
        <v>67</v>
      </c>
      <c r="V268" s="39">
        <v>176</v>
      </c>
      <c r="W268" s="39">
        <v>8</v>
      </c>
      <c r="X268" s="39">
        <v>5</v>
      </c>
      <c r="Y268" s="39">
        <v>2</v>
      </c>
      <c r="Z268" s="40"/>
    </row>
    <row r="269" spans="1:26" x14ac:dyDescent="0.2">
      <c r="A269" s="54" t="s">
        <v>124</v>
      </c>
      <c r="B269" s="36">
        <f t="shared" si="44"/>
        <v>0.27567567567567569</v>
      </c>
      <c r="C269" s="36">
        <f t="shared" si="45"/>
        <v>0.42124542124542125</v>
      </c>
      <c r="D269" s="36">
        <f t="shared" si="46"/>
        <v>0.39370078740157483</v>
      </c>
      <c r="E269" s="36">
        <f t="shared" si="47"/>
        <v>0.58058608058608063</v>
      </c>
      <c r="F269" s="36">
        <f t="shared" si="48"/>
        <v>0.85279158209094508</v>
      </c>
      <c r="G269" s="36">
        <f t="shared" si="49"/>
        <v>0.10869565217391304</v>
      </c>
      <c r="H269" s="36">
        <f t="shared" si="50"/>
        <v>1.3043478260869565E-2</v>
      </c>
      <c r="I269" s="36">
        <f t="shared" si="51"/>
        <v>0.1446886446886447</v>
      </c>
      <c r="J269" s="36">
        <f t="shared" si="52"/>
        <v>0.13186813186813187</v>
      </c>
      <c r="K269" s="57">
        <f t="shared" si="53"/>
        <v>0.46291475243780578</v>
      </c>
      <c r="L269" s="58">
        <f t="shared" si="54"/>
        <v>95.466024425202264</v>
      </c>
      <c r="M269" s="39">
        <v>546</v>
      </c>
      <c r="N269" s="39">
        <v>471</v>
      </c>
      <c r="O269" s="39">
        <v>87</v>
      </c>
      <c r="P269" s="39">
        <v>127</v>
      </c>
      <c r="Q269" s="39">
        <v>22</v>
      </c>
      <c r="R269" s="39">
        <v>3</v>
      </c>
      <c r="S269" s="39">
        <v>25</v>
      </c>
      <c r="T269" s="39">
        <v>62</v>
      </c>
      <c r="U269" s="39">
        <v>79</v>
      </c>
      <c r="V269" s="39">
        <v>230</v>
      </c>
      <c r="W269" s="39">
        <v>10</v>
      </c>
      <c r="X269" s="39">
        <v>0</v>
      </c>
      <c r="Y269" s="39">
        <v>3</v>
      </c>
      <c r="Z269" s="40"/>
    </row>
    <row r="270" spans="1:26" x14ac:dyDescent="0.2">
      <c r="A270" s="54" t="s">
        <v>259</v>
      </c>
      <c r="B270" s="36">
        <f t="shared" si="44"/>
        <v>0.3611111111111111</v>
      </c>
      <c r="C270" s="36">
        <f t="shared" si="45"/>
        <v>0.449438202247191</v>
      </c>
      <c r="D270" s="36">
        <f t="shared" si="46"/>
        <v>0.38356164383561642</v>
      </c>
      <c r="E270" s="36">
        <f t="shared" si="47"/>
        <v>0.61048689138576784</v>
      </c>
      <c r="F270" s="36">
        <f t="shared" si="48"/>
        <v>0.83811052510892003</v>
      </c>
      <c r="G270" s="36">
        <f t="shared" si="49"/>
        <v>6.6666666666666666E-2</v>
      </c>
      <c r="H270" s="36">
        <f t="shared" si="50"/>
        <v>1.6666666666666666E-2</v>
      </c>
      <c r="I270" s="36">
        <f t="shared" si="51"/>
        <v>0.22097378277153559</v>
      </c>
      <c r="J270" s="36">
        <f t="shared" si="52"/>
        <v>7.4906367041198504E-2</v>
      </c>
      <c r="K270" s="57">
        <f t="shared" si="53"/>
        <v>0.46285608952882096</v>
      </c>
      <c r="L270" s="58">
        <f t="shared" si="54"/>
        <v>95.45392648563022</v>
      </c>
      <c r="M270" s="39">
        <v>267</v>
      </c>
      <c r="N270" s="39">
        <v>245</v>
      </c>
      <c r="O270" s="39">
        <v>43</v>
      </c>
      <c r="P270" s="39">
        <v>73</v>
      </c>
      <c r="Q270" s="39">
        <v>17</v>
      </c>
      <c r="R270" s="39">
        <v>3</v>
      </c>
      <c r="S270" s="39">
        <v>8</v>
      </c>
      <c r="T270" s="39">
        <v>19</v>
      </c>
      <c r="U270" s="39">
        <v>59</v>
      </c>
      <c r="V270" s="39">
        <v>120</v>
      </c>
      <c r="W270" s="39">
        <v>1</v>
      </c>
      <c r="X270" s="39">
        <v>0</v>
      </c>
      <c r="Y270" s="39">
        <v>2</v>
      </c>
      <c r="Z270" s="40"/>
    </row>
    <row r="271" spans="1:26" x14ac:dyDescent="0.2">
      <c r="A271" s="54" t="s">
        <v>15</v>
      </c>
      <c r="B271" s="36">
        <f t="shared" si="44"/>
        <v>0.32405891980360063</v>
      </c>
      <c r="C271" s="36">
        <f t="shared" si="45"/>
        <v>0.4632768361581921</v>
      </c>
      <c r="D271" s="36">
        <f t="shared" si="46"/>
        <v>0.40254237288135591</v>
      </c>
      <c r="E271" s="36">
        <f t="shared" si="47"/>
        <v>0.60451977401129942</v>
      </c>
      <c r="F271" s="36">
        <f t="shared" si="48"/>
        <v>0.82562711417651458</v>
      </c>
      <c r="G271" s="36">
        <f t="shared" si="49"/>
        <v>9.2682926829268292E-2</v>
      </c>
      <c r="H271" s="36">
        <f t="shared" si="50"/>
        <v>1.7073170731707318E-2</v>
      </c>
      <c r="I271" s="36">
        <f t="shared" si="51"/>
        <v>0.20451977401129945</v>
      </c>
      <c r="J271" s="36">
        <f t="shared" si="52"/>
        <v>6.1016949152542375E-2</v>
      </c>
      <c r="K271" s="57">
        <f t="shared" si="53"/>
        <v>0.46258260940906348</v>
      </c>
      <c r="L271" s="58">
        <f t="shared" si="54"/>
        <v>95.397527203353988</v>
      </c>
      <c r="M271" s="39">
        <v>885</v>
      </c>
      <c r="N271" s="39">
        <v>824</v>
      </c>
      <c r="O271" s="39">
        <v>125</v>
      </c>
      <c r="P271" s="39">
        <v>236</v>
      </c>
      <c r="Q271" s="39">
        <v>54</v>
      </c>
      <c r="R271" s="39">
        <v>3</v>
      </c>
      <c r="S271" s="39">
        <v>38</v>
      </c>
      <c r="T271" s="39">
        <v>48</v>
      </c>
      <c r="U271" s="39">
        <v>181</v>
      </c>
      <c r="V271" s="39">
        <v>410</v>
      </c>
      <c r="W271" s="39">
        <v>6</v>
      </c>
      <c r="X271" s="39">
        <v>1</v>
      </c>
      <c r="Y271" s="39">
        <v>6</v>
      </c>
      <c r="Z271" s="40"/>
    </row>
    <row r="272" spans="1:26" x14ac:dyDescent="0.2">
      <c r="A272" s="54" t="s">
        <v>218</v>
      </c>
      <c r="B272" s="36">
        <f t="shared" si="44"/>
        <v>0.33333333333333331</v>
      </c>
      <c r="C272" s="36">
        <f t="shared" si="45"/>
        <v>0.45973154362416108</v>
      </c>
      <c r="D272" s="36">
        <f t="shared" si="46"/>
        <v>0.33734939759036142</v>
      </c>
      <c r="E272" s="36">
        <f t="shared" si="47"/>
        <v>0.61409395973154357</v>
      </c>
      <c r="F272" s="36">
        <f t="shared" si="48"/>
        <v>0.85960867397806573</v>
      </c>
      <c r="G272" s="36">
        <f t="shared" si="49"/>
        <v>8.7591240875912413E-2</v>
      </c>
      <c r="H272" s="36">
        <f t="shared" si="50"/>
        <v>2.9197080291970802E-2</v>
      </c>
      <c r="I272" s="36">
        <f t="shared" si="51"/>
        <v>0.16107382550335569</v>
      </c>
      <c r="J272" s="36">
        <f t="shared" si="52"/>
        <v>7.3825503355704702E-2</v>
      </c>
      <c r="K272" s="57">
        <f t="shared" si="53"/>
        <v>0.46225886719505571</v>
      </c>
      <c r="L272" s="58">
        <f t="shared" si="54"/>
        <v>95.330762465468283</v>
      </c>
      <c r="M272" s="39">
        <v>298</v>
      </c>
      <c r="N272" s="39">
        <v>272</v>
      </c>
      <c r="O272" s="39">
        <v>46</v>
      </c>
      <c r="P272" s="39">
        <v>83</v>
      </c>
      <c r="Q272" s="39">
        <v>14</v>
      </c>
      <c r="R272" s="39">
        <v>2</v>
      </c>
      <c r="S272" s="39">
        <v>12</v>
      </c>
      <c r="T272" s="39">
        <v>19</v>
      </c>
      <c r="U272" s="39">
        <v>48</v>
      </c>
      <c r="V272" s="39">
        <v>137</v>
      </c>
      <c r="W272" s="39">
        <v>3</v>
      </c>
      <c r="X272" s="39">
        <v>3</v>
      </c>
      <c r="Y272" s="39">
        <v>1</v>
      </c>
      <c r="Z272" s="40"/>
    </row>
    <row r="273" spans="1:26" x14ac:dyDescent="0.2">
      <c r="A273" s="54" t="s">
        <v>319</v>
      </c>
      <c r="B273" s="36">
        <f t="shared" si="44"/>
        <v>0.24338624338624337</v>
      </c>
      <c r="C273" s="36">
        <f t="shared" si="45"/>
        <v>0.47325102880658437</v>
      </c>
      <c r="D273" s="36">
        <f t="shared" si="46"/>
        <v>0.45</v>
      </c>
      <c r="E273" s="36">
        <f t="shared" si="47"/>
        <v>0.62139917695473246</v>
      </c>
      <c r="F273" s="36">
        <f t="shared" si="48"/>
        <v>0.78395061728395055</v>
      </c>
      <c r="G273" s="36">
        <f t="shared" si="49"/>
        <v>0.12173913043478261</v>
      </c>
      <c r="H273" s="36">
        <f t="shared" si="50"/>
        <v>3.4782608695652174E-2</v>
      </c>
      <c r="I273" s="36">
        <f t="shared" si="51"/>
        <v>0.12757201646090535</v>
      </c>
      <c r="J273" s="36">
        <f t="shared" si="52"/>
        <v>3.7037037037037035E-2</v>
      </c>
      <c r="K273" s="57">
        <f t="shared" si="53"/>
        <v>0.46220579111271964</v>
      </c>
      <c r="L273" s="58">
        <f t="shared" si="54"/>
        <v>95.319816686475491</v>
      </c>
      <c r="M273" s="39">
        <v>243</v>
      </c>
      <c r="N273" s="39">
        <v>230</v>
      </c>
      <c r="O273" s="39">
        <v>36</v>
      </c>
      <c r="P273" s="39">
        <v>60</v>
      </c>
      <c r="Q273" s="39">
        <v>13</v>
      </c>
      <c r="R273" s="39">
        <v>0</v>
      </c>
      <c r="S273" s="39">
        <v>14</v>
      </c>
      <c r="T273" s="39">
        <v>8</v>
      </c>
      <c r="U273" s="39">
        <v>31</v>
      </c>
      <c r="V273" s="39">
        <v>115</v>
      </c>
      <c r="W273" s="39">
        <v>1</v>
      </c>
      <c r="X273" s="39">
        <v>0</v>
      </c>
      <c r="Y273" s="39">
        <v>4</v>
      </c>
      <c r="Z273" s="40"/>
    </row>
    <row r="274" spans="1:26" x14ac:dyDescent="0.2">
      <c r="A274" s="54" t="s">
        <v>268</v>
      </c>
      <c r="B274" s="36">
        <f t="shared" si="44"/>
        <v>0.37931034482758619</v>
      </c>
      <c r="C274" s="36">
        <f t="shared" si="45"/>
        <v>0.45833333333333331</v>
      </c>
      <c r="D274" s="36">
        <f t="shared" si="46"/>
        <v>0.27272727272727271</v>
      </c>
      <c r="E274" s="36">
        <f t="shared" si="47"/>
        <v>0.61363636363636365</v>
      </c>
      <c r="F274" s="36">
        <f t="shared" si="48"/>
        <v>0.90652859800986973</v>
      </c>
      <c r="G274" s="36">
        <f t="shared" si="49"/>
        <v>9.0909090909090912E-2</v>
      </c>
      <c r="H274" s="36">
        <f t="shared" si="50"/>
        <v>2.4793388429752067E-2</v>
      </c>
      <c r="I274" s="36">
        <f t="shared" si="51"/>
        <v>0.19696969696969696</v>
      </c>
      <c r="J274" s="36">
        <f t="shared" si="52"/>
        <v>9.8484848484848481E-2</v>
      </c>
      <c r="K274" s="57">
        <f t="shared" si="53"/>
        <v>0.46108785180001494</v>
      </c>
      <c r="L274" s="58">
        <f t="shared" si="54"/>
        <v>95.089266199219409</v>
      </c>
      <c r="M274" s="39">
        <v>264</v>
      </c>
      <c r="N274" s="39">
        <v>235</v>
      </c>
      <c r="O274" s="39">
        <v>41</v>
      </c>
      <c r="P274" s="39">
        <v>77</v>
      </c>
      <c r="Q274" s="39">
        <v>9</v>
      </c>
      <c r="R274" s="39">
        <v>1</v>
      </c>
      <c r="S274" s="39">
        <v>11</v>
      </c>
      <c r="T274" s="39">
        <v>25</v>
      </c>
      <c r="U274" s="39">
        <v>52</v>
      </c>
      <c r="V274" s="39">
        <v>121</v>
      </c>
      <c r="W274" s="39">
        <v>1</v>
      </c>
      <c r="X274" s="39">
        <v>1</v>
      </c>
      <c r="Y274" s="39">
        <v>2</v>
      </c>
      <c r="Z274" s="40"/>
    </row>
    <row r="275" spans="1:26" x14ac:dyDescent="0.2">
      <c r="A275" s="54" t="s">
        <v>154</v>
      </c>
      <c r="B275" s="36">
        <f t="shared" si="44"/>
        <v>0.31010452961672474</v>
      </c>
      <c r="C275" s="36">
        <f t="shared" si="45"/>
        <v>0.44083526682134572</v>
      </c>
      <c r="D275" s="36">
        <f t="shared" si="46"/>
        <v>0.33636363636363636</v>
      </c>
      <c r="E275" s="36">
        <f t="shared" si="47"/>
        <v>0.60324825986078889</v>
      </c>
      <c r="F275" s="36">
        <f t="shared" si="48"/>
        <v>0.89022449951141291</v>
      </c>
      <c r="G275" s="36">
        <f t="shared" si="49"/>
        <v>0.11052631578947368</v>
      </c>
      <c r="H275" s="36">
        <f t="shared" si="50"/>
        <v>2.6315789473684209E-2</v>
      </c>
      <c r="I275" s="36">
        <f t="shared" si="51"/>
        <v>0.1554524361948956</v>
      </c>
      <c r="J275" s="36">
        <f t="shared" si="52"/>
        <v>0.12296983758700696</v>
      </c>
      <c r="K275" s="57">
        <f t="shared" si="53"/>
        <v>0.46063725610963835</v>
      </c>
      <c r="L275" s="58">
        <f t="shared" si="54"/>
        <v>94.996340711412316</v>
      </c>
      <c r="M275" s="39">
        <v>431</v>
      </c>
      <c r="N275" s="39">
        <v>373</v>
      </c>
      <c r="O275" s="39">
        <v>70</v>
      </c>
      <c r="P275" s="39">
        <v>110</v>
      </c>
      <c r="Q275" s="39">
        <v>15</v>
      </c>
      <c r="R275" s="39">
        <v>1</v>
      </c>
      <c r="S275" s="39">
        <v>21</v>
      </c>
      <c r="T275" s="39">
        <v>47</v>
      </c>
      <c r="U275" s="39">
        <v>67</v>
      </c>
      <c r="V275" s="39">
        <v>190</v>
      </c>
      <c r="W275" s="39">
        <v>6</v>
      </c>
      <c r="X275" s="39">
        <v>3</v>
      </c>
      <c r="Y275" s="39">
        <v>2</v>
      </c>
      <c r="Z275" s="40"/>
    </row>
    <row r="276" spans="1:26" x14ac:dyDescent="0.2">
      <c r="A276" s="54" t="s">
        <v>181</v>
      </c>
      <c r="B276" s="36">
        <f t="shared" si="44"/>
        <v>0.31753554502369669</v>
      </c>
      <c r="C276" s="36">
        <f t="shared" si="45"/>
        <v>0.43712574850299402</v>
      </c>
      <c r="D276" s="36">
        <f t="shared" si="46"/>
        <v>0.36144578313253012</v>
      </c>
      <c r="E276" s="36">
        <f t="shared" si="47"/>
        <v>0.60179640718562877</v>
      </c>
      <c r="F276" s="36">
        <f t="shared" si="48"/>
        <v>0.88458794897616655</v>
      </c>
      <c r="G276" s="36">
        <f t="shared" si="49"/>
        <v>0.1095890410958904</v>
      </c>
      <c r="H276" s="36">
        <f t="shared" si="50"/>
        <v>2.7397260273972601E-2</v>
      </c>
      <c r="I276" s="36">
        <f t="shared" si="51"/>
        <v>0.18562874251497005</v>
      </c>
      <c r="J276" s="36">
        <f t="shared" si="52"/>
        <v>0.12574850299401197</v>
      </c>
      <c r="K276" s="57">
        <f t="shared" si="53"/>
        <v>0.46058831149470242</v>
      </c>
      <c r="L276" s="58">
        <f t="shared" si="54"/>
        <v>94.986246957043193</v>
      </c>
      <c r="M276" s="39">
        <v>334</v>
      </c>
      <c r="N276" s="39">
        <v>288</v>
      </c>
      <c r="O276" s="39">
        <v>55</v>
      </c>
      <c r="P276" s="39">
        <v>83</v>
      </c>
      <c r="Q276" s="39">
        <v>13</v>
      </c>
      <c r="R276" s="39">
        <v>1</v>
      </c>
      <c r="S276" s="39">
        <v>16</v>
      </c>
      <c r="T276" s="39">
        <v>35</v>
      </c>
      <c r="U276" s="39">
        <v>62</v>
      </c>
      <c r="V276" s="39">
        <v>146</v>
      </c>
      <c r="W276" s="39">
        <v>7</v>
      </c>
      <c r="X276" s="39">
        <v>3</v>
      </c>
      <c r="Y276" s="39">
        <v>1</v>
      </c>
      <c r="Z276" s="40"/>
    </row>
    <row r="277" spans="1:26" x14ac:dyDescent="0.2">
      <c r="A277" s="54" t="s">
        <v>68</v>
      </c>
      <c r="B277" s="36">
        <f t="shared" si="44"/>
        <v>0.24801587301587302</v>
      </c>
      <c r="C277" s="36">
        <f t="shared" si="45"/>
        <v>0.44892086330935249</v>
      </c>
      <c r="D277" s="36">
        <f t="shared" si="46"/>
        <v>0.49375000000000002</v>
      </c>
      <c r="E277" s="36">
        <f t="shared" si="47"/>
        <v>0.6</v>
      </c>
      <c r="F277" s="36">
        <f t="shared" si="48"/>
        <v>0.80840948952275449</v>
      </c>
      <c r="G277" s="36">
        <f t="shared" si="49"/>
        <v>0.11217948717948718</v>
      </c>
      <c r="H277" s="36">
        <f t="shared" si="50"/>
        <v>3.8461538461538464E-2</v>
      </c>
      <c r="I277" s="36">
        <f t="shared" si="51"/>
        <v>0.13812949640287769</v>
      </c>
      <c r="J277" s="36">
        <f t="shared" si="52"/>
        <v>7.9136690647482008E-2</v>
      </c>
      <c r="K277" s="57">
        <f t="shared" si="53"/>
        <v>0.46028229450491237</v>
      </c>
      <c r="L277" s="58">
        <f t="shared" si="54"/>
        <v>94.923137658261993</v>
      </c>
      <c r="M277" s="39">
        <v>695</v>
      </c>
      <c r="N277" s="39">
        <v>628</v>
      </c>
      <c r="O277" s="39">
        <v>105</v>
      </c>
      <c r="P277" s="39">
        <v>160</v>
      </c>
      <c r="Q277" s="39">
        <v>41</v>
      </c>
      <c r="R277" s="39">
        <v>3</v>
      </c>
      <c r="S277" s="39">
        <v>35</v>
      </c>
      <c r="T277" s="39">
        <v>47</v>
      </c>
      <c r="U277" s="39">
        <v>96</v>
      </c>
      <c r="V277" s="39">
        <v>312</v>
      </c>
      <c r="W277" s="39">
        <v>8</v>
      </c>
      <c r="X277" s="39">
        <v>5</v>
      </c>
      <c r="Y277" s="39">
        <v>7</v>
      </c>
      <c r="Z277" s="40"/>
    </row>
    <row r="278" spans="1:26" x14ac:dyDescent="0.2">
      <c r="A278" s="54" t="s">
        <v>292</v>
      </c>
      <c r="B278" s="36">
        <f t="shared" si="44"/>
        <v>0.3235294117647059</v>
      </c>
      <c r="C278" s="36">
        <f t="shared" si="45"/>
        <v>0.4392156862745098</v>
      </c>
      <c r="D278" s="36">
        <f t="shared" si="46"/>
        <v>0.4375</v>
      </c>
      <c r="E278" s="36">
        <f t="shared" si="47"/>
        <v>0.58431372549019611</v>
      </c>
      <c r="F278" s="36">
        <f t="shared" si="48"/>
        <v>0.86850450450450445</v>
      </c>
      <c r="G278" s="36">
        <f t="shared" si="49"/>
        <v>8.0357142857142863E-2</v>
      </c>
      <c r="H278" s="36">
        <f t="shared" si="50"/>
        <v>5.3571428571428568E-2</v>
      </c>
      <c r="I278" s="36">
        <f t="shared" si="51"/>
        <v>0.17254901960784313</v>
      </c>
      <c r="J278" s="36">
        <f t="shared" si="52"/>
        <v>0.10588235294117647</v>
      </c>
      <c r="K278" s="57">
        <f t="shared" si="53"/>
        <v>0.46012892233984604</v>
      </c>
      <c r="L278" s="58">
        <f t="shared" si="54"/>
        <v>94.891508009867195</v>
      </c>
      <c r="M278" s="39">
        <v>255</v>
      </c>
      <c r="N278" s="39">
        <v>222</v>
      </c>
      <c r="O278" s="39">
        <v>37</v>
      </c>
      <c r="P278" s="39">
        <v>64</v>
      </c>
      <c r="Q278" s="39">
        <v>17</v>
      </c>
      <c r="R278" s="39">
        <v>2</v>
      </c>
      <c r="S278" s="39">
        <v>9</v>
      </c>
      <c r="T278" s="39">
        <v>23</v>
      </c>
      <c r="U278" s="39">
        <v>44</v>
      </c>
      <c r="V278" s="39">
        <v>112</v>
      </c>
      <c r="W278" s="39">
        <v>4</v>
      </c>
      <c r="X278" s="39">
        <v>5</v>
      </c>
      <c r="Y278" s="39">
        <v>1</v>
      </c>
      <c r="Z278" s="40"/>
    </row>
    <row r="279" spans="1:26" x14ac:dyDescent="0.2">
      <c r="A279" s="54" t="s">
        <v>39</v>
      </c>
      <c r="B279" s="36">
        <f t="shared" si="44"/>
        <v>0.3142329020332717</v>
      </c>
      <c r="C279" s="36">
        <f t="shared" si="45"/>
        <v>0.46251588310038122</v>
      </c>
      <c r="D279" s="36">
        <f t="shared" si="46"/>
        <v>0.42926829268292682</v>
      </c>
      <c r="E279" s="36">
        <f t="shared" si="47"/>
        <v>0.5921219822109276</v>
      </c>
      <c r="F279" s="36">
        <f t="shared" si="48"/>
        <v>0.84940552929379742</v>
      </c>
      <c r="G279" s="36">
        <f t="shared" si="49"/>
        <v>9.6153846153846159E-2</v>
      </c>
      <c r="H279" s="36">
        <f t="shared" si="50"/>
        <v>2.4725274725274724E-2</v>
      </c>
      <c r="I279" s="36">
        <f t="shared" si="51"/>
        <v>0.18170266836086404</v>
      </c>
      <c r="J279" s="36">
        <f t="shared" si="52"/>
        <v>7.7509529860228715E-2</v>
      </c>
      <c r="K279" s="59">
        <f t="shared" si="53"/>
        <v>0.45938110413275096</v>
      </c>
      <c r="L279" s="60">
        <f t="shared" si="54"/>
        <v>94.737286890647752</v>
      </c>
      <c r="M279" s="39">
        <v>787</v>
      </c>
      <c r="N279" s="39">
        <v>716</v>
      </c>
      <c r="O279" s="39">
        <v>102</v>
      </c>
      <c r="P279" s="39">
        <v>205</v>
      </c>
      <c r="Q279" s="39">
        <v>52</v>
      </c>
      <c r="R279" s="39">
        <v>1</v>
      </c>
      <c r="S279" s="39">
        <v>35</v>
      </c>
      <c r="T279" s="39">
        <v>58</v>
      </c>
      <c r="U279" s="39">
        <v>143</v>
      </c>
      <c r="V279" s="39">
        <v>364</v>
      </c>
      <c r="W279" s="39">
        <v>3</v>
      </c>
      <c r="X279" s="39">
        <v>6</v>
      </c>
      <c r="Y279" s="39">
        <v>3</v>
      </c>
      <c r="Z279" s="40"/>
    </row>
    <row r="280" spans="1:26" x14ac:dyDescent="0.2">
      <c r="A280" s="54" t="s">
        <v>190</v>
      </c>
      <c r="B280" s="36">
        <f t="shared" si="44"/>
        <v>0.33962264150943394</v>
      </c>
      <c r="C280" s="36">
        <f t="shared" si="45"/>
        <v>0.47987616099071206</v>
      </c>
      <c r="D280" s="36">
        <f t="shared" si="46"/>
        <v>0.38636363636363635</v>
      </c>
      <c r="E280" s="36">
        <f t="shared" si="47"/>
        <v>0.61609907120743035</v>
      </c>
      <c r="F280" s="36">
        <f t="shared" si="48"/>
        <v>0.86749722909028915</v>
      </c>
      <c r="G280" s="36">
        <f t="shared" si="49"/>
        <v>0.1032258064516129</v>
      </c>
      <c r="H280" s="36">
        <f t="shared" si="50"/>
        <v>3.2258064516129031E-2</v>
      </c>
      <c r="I280" s="36">
        <f t="shared" si="51"/>
        <v>0.21052631578947367</v>
      </c>
      <c r="J280" s="36">
        <f t="shared" si="52"/>
        <v>6.5015479876160992E-2</v>
      </c>
      <c r="K280" s="59">
        <f t="shared" si="53"/>
        <v>0.45841943995089868</v>
      </c>
      <c r="L280" s="60">
        <f t="shared" si="54"/>
        <v>94.538964724870837</v>
      </c>
      <c r="M280" s="39">
        <v>323</v>
      </c>
      <c r="N280" s="39">
        <v>296</v>
      </c>
      <c r="O280" s="39">
        <v>44</v>
      </c>
      <c r="P280" s="39">
        <v>88</v>
      </c>
      <c r="Q280" s="39">
        <v>17</v>
      </c>
      <c r="R280" s="39">
        <v>1</v>
      </c>
      <c r="S280" s="39">
        <v>16</v>
      </c>
      <c r="T280" s="39">
        <v>20</v>
      </c>
      <c r="U280" s="39">
        <v>68</v>
      </c>
      <c r="V280" s="39">
        <v>155</v>
      </c>
      <c r="W280" s="39">
        <v>1</v>
      </c>
      <c r="X280" s="39">
        <v>5</v>
      </c>
      <c r="Y280" s="39">
        <v>0</v>
      </c>
      <c r="Z280" s="40"/>
    </row>
    <row r="281" spans="1:26" x14ac:dyDescent="0.2">
      <c r="A281" s="54" t="s">
        <v>301</v>
      </c>
      <c r="B281" s="36">
        <f t="shared" si="44"/>
        <v>0.36363636363636365</v>
      </c>
      <c r="C281" s="36">
        <f t="shared" si="45"/>
        <v>0.45019920318725098</v>
      </c>
      <c r="D281" s="36">
        <f t="shared" si="46"/>
        <v>0.39726027397260272</v>
      </c>
      <c r="E281" s="36">
        <f t="shared" si="47"/>
        <v>0.61354581673306774</v>
      </c>
      <c r="F281" s="36">
        <f t="shared" si="48"/>
        <v>0.87229934886006633</v>
      </c>
      <c r="G281" s="36">
        <f t="shared" si="49"/>
        <v>4.4247787610619468E-2</v>
      </c>
      <c r="H281" s="36">
        <f t="shared" si="50"/>
        <v>2.6548672566371681E-2</v>
      </c>
      <c r="I281" s="36">
        <f t="shared" si="51"/>
        <v>0.15139442231075698</v>
      </c>
      <c r="J281" s="36">
        <f t="shared" si="52"/>
        <v>8.3665338645418322E-2</v>
      </c>
      <c r="K281" s="59">
        <f t="shared" si="53"/>
        <v>0.45752430436585856</v>
      </c>
      <c r="L281" s="60">
        <f t="shared" si="54"/>
        <v>94.354362624429484</v>
      </c>
      <c r="M281" s="39">
        <v>251</v>
      </c>
      <c r="N281" s="39">
        <v>227</v>
      </c>
      <c r="O281" s="39">
        <v>41</v>
      </c>
      <c r="P281" s="39">
        <v>73</v>
      </c>
      <c r="Q281" s="39">
        <v>23</v>
      </c>
      <c r="R281" s="39">
        <v>1</v>
      </c>
      <c r="S281" s="39">
        <v>5</v>
      </c>
      <c r="T281" s="39">
        <v>21</v>
      </c>
      <c r="U281" s="39">
        <v>38</v>
      </c>
      <c r="V281" s="39">
        <v>113</v>
      </c>
      <c r="W281" s="39">
        <v>0</v>
      </c>
      <c r="X281" s="39">
        <v>0</v>
      </c>
      <c r="Y281" s="39">
        <v>3</v>
      </c>
      <c r="Z281" s="40"/>
    </row>
    <row r="282" spans="1:26" x14ac:dyDescent="0.2">
      <c r="A282" s="54" t="s">
        <v>202</v>
      </c>
      <c r="B282" s="36">
        <f t="shared" si="44"/>
        <v>0.27522935779816515</v>
      </c>
      <c r="C282" s="36">
        <f t="shared" si="45"/>
        <v>0.46006389776357826</v>
      </c>
      <c r="D282" s="36">
        <f t="shared" si="46"/>
        <v>0.46052631578947367</v>
      </c>
      <c r="E282" s="36">
        <f t="shared" si="47"/>
        <v>0.59105431309904155</v>
      </c>
      <c r="F282" s="36">
        <f t="shared" si="48"/>
        <v>0.84899397755269645</v>
      </c>
      <c r="G282" s="36">
        <f t="shared" si="49"/>
        <v>0.1111111111111111</v>
      </c>
      <c r="H282" s="36">
        <f t="shared" si="50"/>
        <v>2.0833333333333332E-2</v>
      </c>
      <c r="I282" s="36">
        <f t="shared" si="51"/>
        <v>0.15654952076677317</v>
      </c>
      <c r="J282" s="36">
        <f t="shared" si="52"/>
        <v>9.2651757188498399E-2</v>
      </c>
      <c r="K282" s="59">
        <f t="shared" si="53"/>
        <v>0.45746066856836354</v>
      </c>
      <c r="L282" s="60">
        <f t="shared" si="54"/>
        <v>94.341239135566823</v>
      </c>
      <c r="M282" s="39">
        <v>313</v>
      </c>
      <c r="N282" s="39">
        <v>281</v>
      </c>
      <c r="O282" s="39">
        <v>41</v>
      </c>
      <c r="P282" s="39">
        <v>76</v>
      </c>
      <c r="Q282" s="39">
        <v>18</v>
      </c>
      <c r="R282" s="39">
        <v>1</v>
      </c>
      <c r="S282" s="39">
        <v>16</v>
      </c>
      <c r="T282" s="39">
        <v>26</v>
      </c>
      <c r="U282" s="39">
        <v>49</v>
      </c>
      <c r="V282" s="39">
        <v>144</v>
      </c>
      <c r="W282" s="39">
        <v>3</v>
      </c>
      <c r="X282" s="39">
        <v>1</v>
      </c>
      <c r="Y282" s="39">
        <v>2</v>
      </c>
      <c r="Z282" s="40"/>
    </row>
    <row r="283" spans="1:26" x14ac:dyDescent="0.2">
      <c r="A283" s="54" t="s">
        <v>251</v>
      </c>
      <c r="B283" s="36">
        <f t="shared" si="44"/>
        <v>0.27272727272727271</v>
      </c>
      <c r="C283" s="36">
        <f t="shared" si="45"/>
        <v>0.43014705882352944</v>
      </c>
      <c r="D283" s="36">
        <f t="shared" si="46"/>
        <v>0.44444444444444442</v>
      </c>
      <c r="E283" s="36">
        <f t="shared" si="47"/>
        <v>0.56617647058823528</v>
      </c>
      <c r="F283" s="36">
        <f t="shared" si="48"/>
        <v>0.88959350115592084</v>
      </c>
      <c r="G283" s="36">
        <f t="shared" si="49"/>
        <v>0.10256410256410256</v>
      </c>
      <c r="H283" s="36">
        <f t="shared" si="50"/>
        <v>2.564102564102564E-2</v>
      </c>
      <c r="I283" s="36">
        <f t="shared" si="51"/>
        <v>0.12132352941176471</v>
      </c>
      <c r="J283" s="36">
        <f t="shared" si="52"/>
        <v>0.14705882352941177</v>
      </c>
      <c r="K283" s="59">
        <f t="shared" si="53"/>
        <v>0.45708187324698057</v>
      </c>
      <c r="L283" s="60">
        <f t="shared" si="54"/>
        <v>94.26312090059406</v>
      </c>
      <c r="M283" s="39">
        <v>272</v>
      </c>
      <c r="N283" s="39">
        <v>229</v>
      </c>
      <c r="O283" s="39">
        <v>37</v>
      </c>
      <c r="P283" s="39">
        <v>63</v>
      </c>
      <c r="Q283" s="39">
        <v>14</v>
      </c>
      <c r="R283" s="39">
        <v>2</v>
      </c>
      <c r="S283" s="39">
        <v>12</v>
      </c>
      <c r="T283" s="39">
        <v>34</v>
      </c>
      <c r="U283" s="39">
        <v>33</v>
      </c>
      <c r="V283" s="39">
        <v>117</v>
      </c>
      <c r="W283" s="39">
        <v>6</v>
      </c>
      <c r="X283" s="39">
        <v>0</v>
      </c>
      <c r="Y283" s="39">
        <v>3</v>
      </c>
      <c r="Z283" s="40"/>
    </row>
    <row r="284" spans="1:26" x14ac:dyDescent="0.2">
      <c r="A284" s="54" t="s">
        <v>138</v>
      </c>
      <c r="B284" s="36">
        <f t="shared" si="44"/>
        <v>0.27762039660056659</v>
      </c>
      <c r="C284" s="36">
        <f t="shared" si="45"/>
        <v>0.47907949790794979</v>
      </c>
      <c r="D284" s="36">
        <f t="shared" si="46"/>
        <v>0.41129032258064518</v>
      </c>
      <c r="E284" s="36">
        <f t="shared" si="47"/>
        <v>0.63389121338912136</v>
      </c>
      <c r="F284" s="36">
        <f t="shared" si="48"/>
        <v>0.83813615333773961</v>
      </c>
      <c r="G284" s="36">
        <f t="shared" si="49"/>
        <v>0.11353711790393013</v>
      </c>
      <c r="H284" s="36">
        <f t="shared" si="50"/>
        <v>1.3100436681222707E-2</v>
      </c>
      <c r="I284" s="36">
        <f t="shared" si="51"/>
        <v>0.14016736401673641</v>
      </c>
      <c r="J284" s="36">
        <f t="shared" si="52"/>
        <v>6.2761506276150625E-2</v>
      </c>
      <c r="K284" s="59">
        <f t="shared" si="53"/>
        <v>0.45687589483791269</v>
      </c>
      <c r="L284" s="60">
        <f t="shared" si="54"/>
        <v>94.220642367067981</v>
      </c>
      <c r="M284" s="39">
        <v>478</v>
      </c>
      <c r="N284" s="39">
        <v>445</v>
      </c>
      <c r="O284" s="39">
        <v>74</v>
      </c>
      <c r="P284" s="39">
        <v>124</v>
      </c>
      <c r="Q284" s="39">
        <v>23</v>
      </c>
      <c r="R284" s="39">
        <v>2</v>
      </c>
      <c r="S284" s="39">
        <v>26</v>
      </c>
      <c r="T284" s="39">
        <v>28</v>
      </c>
      <c r="U284" s="39">
        <v>67</v>
      </c>
      <c r="V284" s="39">
        <v>229</v>
      </c>
      <c r="W284" s="39">
        <v>2</v>
      </c>
      <c r="X284" s="39">
        <v>2</v>
      </c>
      <c r="Y284" s="39">
        <v>1</v>
      </c>
      <c r="Z284" s="40"/>
    </row>
    <row r="285" spans="1:26" x14ac:dyDescent="0.2">
      <c r="A285" s="54" t="s">
        <v>223</v>
      </c>
      <c r="B285" s="36">
        <f t="shared" si="44"/>
        <v>0.36315789473684212</v>
      </c>
      <c r="C285" s="36">
        <f t="shared" si="45"/>
        <v>0.4539249146757679</v>
      </c>
      <c r="D285" s="36">
        <f t="shared" si="46"/>
        <v>0.33333333333333331</v>
      </c>
      <c r="E285" s="36">
        <f t="shared" si="47"/>
        <v>0.62116040955631402</v>
      </c>
      <c r="F285" s="36">
        <f t="shared" si="48"/>
        <v>0.90600498109030525</v>
      </c>
      <c r="G285" s="36">
        <f t="shared" si="49"/>
        <v>9.0225563909774431E-2</v>
      </c>
      <c r="H285" s="36">
        <f t="shared" si="50"/>
        <v>0</v>
      </c>
      <c r="I285" s="36">
        <f t="shared" si="51"/>
        <v>0.19453924914675769</v>
      </c>
      <c r="J285" s="36">
        <f t="shared" si="52"/>
        <v>0.11604095563139932</v>
      </c>
      <c r="K285" s="59">
        <f t="shared" si="53"/>
        <v>0.45596079722672944</v>
      </c>
      <c r="L285" s="60">
        <f t="shared" si="54"/>
        <v>94.031923536137228</v>
      </c>
      <c r="M285" s="39">
        <v>293</v>
      </c>
      <c r="N285" s="39">
        <v>259</v>
      </c>
      <c r="O285" s="39">
        <v>49</v>
      </c>
      <c r="P285" s="39">
        <v>81</v>
      </c>
      <c r="Q285" s="39">
        <v>14</v>
      </c>
      <c r="R285" s="39">
        <v>1</v>
      </c>
      <c r="S285" s="39">
        <v>12</v>
      </c>
      <c r="T285" s="39">
        <v>31</v>
      </c>
      <c r="U285" s="39">
        <v>57</v>
      </c>
      <c r="V285" s="39">
        <v>133</v>
      </c>
      <c r="W285" s="39">
        <v>3</v>
      </c>
      <c r="X285" s="39">
        <v>0</v>
      </c>
      <c r="Y285" s="39">
        <v>0</v>
      </c>
      <c r="Z285" s="40"/>
    </row>
    <row r="286" spans="1:26" x14ac:dyDescent="0.2">
      <c r="A286" s="54" t="s">
        <v>61</v>
      </c>
      <c r="B286" s="36">
        <f t="shared" si="44"/>
        <v>0.33206831119544594</v>
      </c>
      <c r="C286" s="36">
        <f t="shared" si="45"/>
        <v>0.48246844319775595</v>
      </c>
      <c r="D286" s="36">
        <f t="shared" si="46"/>
        <v>0.37254901960784315</v>
      </c>
      <c r="E286" s="36">
        <f t="shared" si="47"/>
        <v>0.63814866760168298</v>
      </c>
      <c r="F286" s="36">
        <f t="shared" si="48"/>
        <v>0.88757274831786415</v>
      </c>
      <c r="G286" s="36">
        <f t="shared" si="49"/>
        <v>8.4302325581395346E-2</v>
      </c>
      <c r="H286" s="36">
        <f t="shared" si="50"/>
        <v>3.1976744186046513E-2</v>
      </c>
      <c r="I286" s="36">
        <f t="shared" si="51"/>
        <v>0.14446002805049088</v>
      </c>
      <c r="J286" s="36">
        <f t="shared" si="52"/>
        <v>7.1528751753155678E-2</v>
      </c>
      <c r="K286" s="59">
        <f t="shared" si="53"/>
        <v>0.45467687890874597</v>
      </c>
      <c r="L286" s="60">
        <f t="shared" si="54"/>
        <v>93.767143515930286</v>
      </c>
      <c r="M286" s="39">
        <v>713</v>
      </c>
      <c r="N286" s="39">
        <v>651</v>
      </c>
      <c r="O286" s="39">
        <v>111</v>
      </c>
      <c r="P286" s="39">
        <v>204</v>
      </c>
      <c r="Q286" s="39">
        <v>41</v>
      </c>
      <c r="R286" s="39">
        <v>6</v>
      </c>
      <c r="S286" s="39">
        <v>29</v>
      </c>
      <c r="T286" s="39">
        <v>44</v>
      </c>
      <c r="U286" s="39">
        <v>103</v>
      </c>
      <c r="V286" s="39">
        <v>344</v>
      </c>
      <c r="W286" s="39">
        <v>7</v>
      </c>
      <c r="X286" s="39">
        <v>3</v>
      </c>
      <c r="Y286" s="39">
        <v>8</v>
      </c>
      <c r="Z286" s="40"/>
    </row>
    <row r="287" spans="1:26" x14ac:dyDescent="0.2">
      <c r="A287" s="54" t="s">
        <v>153</v>
      </c>
      <c r="B287" s="36">
        <f t="shared" si="44"/>
        <v>0.32890365448504982</v>
      </c>
      <c r="C287" s="36">
        <f t="shared" si="45"/>
        <v>0.46100917431192662</v>
      </c>
      <c r="D287" s="36">
        <f t="shared" si="46"/>
        <v>0.3728813559322034</v>
      </c>
      <c r="E287" s="36">
        <f t="shared" si="47"/>
        <v>0.63761467889908252</v>
      </c>
      <c r="F287" s="36">
        <f t="shared" si="48"/>
        <v>0.91089181286549703</v>
      </c>
      <c r="G287" s="36">
        <f t="shared" si="49"/>
        <v>9.4527363184079602E-2</v>
      </c>
      <c r="H287" s="36">
        <f t="shared" si="50"/>
        <v>4.4776119402985072E-2</v>
      </c>
      <c r="I287" s="36">
        <f t="shared" si="51"/>
        <v>0.14908256880733944</v>
      </c>
      <c r="J287" s="36">
        <f t="shared" si="52"/>
        <v>0.10779816513761468</v>
      </c>
      <c r="K287" s="59">
        <f t="shared" si="53"/>
        <v>0.45401436216717378</v>
      </c>
      <c r="L287" s="60">
        <f t="shared" si="54"/>
        <v>93.630513954871887</v>
      </c>
      <c r="M287" s="39">
        <v>436</v>
      </c>
      <c r="N287" s="39">
        <v>380</v>
      </c>
      <c r="O287" s="39">
        <v>77</v>
      </c>
      <c r="P287" s="39">
        <v>118</v>
      </c>
      <c r="Q287" s="39">
        <v>24</v>
      </c>
      <c r="R287" s="39">
        <v>1</v>
      </c>
      <c r="S287" s="39">
        <v>19</v>
      </c>
      <c r="T287" s="39">
        <v>45</v>
      </c>
      <c r="U287" s="39">
        <v>65</v>
      </c>
      <c r="V287" s="39">
        <v>201</v>
      </c>
      <c r="W287" s="39">
        <v>2</v>
      </c>
      <c r="X287" s="39">
        <v>4</v>
      </c>
      <c r="Y287" s="39">
        <v>5</v>
      </c>
      <c r="Z287" s="40"/>
    </row>
    <row r="288" spans="1:26" x14ac:dyDescent="0.2">
      <c r="A288" s="54" t="s">
        <v>240</v>
      </c>
      <c r="B288" s="36">
        <f t="shared" si="44"/>
        <v>0.3</v>
      </c>
      <c r="C288" s="36">
        <f t="shared" si="45"/>
        <v>0.50357142857142856</v>
      </c>
      <c r="D288" s="36">
        <f t="shared" si="46"/>
        <v>0.379746835443038</v>
      </c>
      <c r="E288" s="36">
        <f t="shared" si="47"/>
        <v>0.66428571428571426</v>
      </c>
      <c r="F288" s="36">
        <f t="shared" si="48"/>
        <v>0.89610499100719432</v>
      </c>
      <c r="G288" s="36">
        <f t="shared" si="49"/>
        <v>0.11347517730496454</v>
      </c>
      <c r="H288" s="36">
        <f t="shared" si="50"/>
        <v>4.9645390070921988E-2</v>
      </c>
      <c r="I288" s="36">
        <f t="shared" si="51"/>
        <v>0.125</v>
      </c>
      <c r="J288" s="36">
        <f t="shared" si="52"/>
        <v>6.0714285714285714E-2</v>
      </c>
      <c r="K288" s="59">
        <f t="shared" si="53"/>
        <v>0.45141959838778356</v>
      </c>
      <c r="L288" s="60">
        <f t="shared" si="54"/>
        <v>93.095400781147362</v>
      </c>
      <c r="M288" s="39">
        <v>280</v>
      </c>
      <c r="N288" s="39">
        <v>256</v>
      </c>
      <c r="O288" s="39">
        <v>45</v>
      </c>
      <c r="P288" s="39">
        <v>79</v>
      </c>
      <c r="Q288" s="39">
        <v>14</v>
      </c>
      <c r="R288" s="39">
        <v>0</v>
      </c>
      <c r="S288" s="39">
        <v>16</v>
      </c>
      <c r="T288" s="39">
        <v>12</v>
      </c>
      <c r="U288" s="39">
        <v>35</v>
      </c>
      <c r="V288" s="39">
        <v>141</v>
      </c>
      <c r="W288" s="39">
        <v>5</v>
      </c>
      <c r="X288" s="39">
        <v>2</v>
      </c>
      <c r="Y288" s="39">
        <v>5</v>
      </c>
      <c r="Z288" s="40"/>
    </row>
    <row r="289" spans="1:45" x14ac:dyDescent="0.2">
      <c r="A289" s="54" t="s">
        <v>180</v>
      </c>
      <c r="B289" s="36">
        <f t="shared" si="44"/>
        <v>0.25112107623318386</v>
      </c>
      <c r="C289" s="36">
        <f t="shared" si="45"/>
        <v>0.46745562130177515</v>
      </c>
      <c r="D289" s="36">
        <f t="shared" si="46"/>
        <v>0.53947368421052633</v>
      </c>
      <c r="E289" s="36">
        <f t="shared" si="47"/>
        <v>0.62130177514792895</v>
      </c>
      <c r="F289" s="36">
        <f t="shared" si="48"/>
        <v>0.85211045364891513</v>
      </c>
      <c r="G289" s="36">
        <f t="shared" si="49"/>
        <v>0.12658227848101267</v>
      </c>
      <c r="H289" s="36">
        <f t="shared" si="50"/>
        <v>2.5316455696202531E-2</v>
      </c>
      <c r="I289" s="36">
        <f t="shared" si="51"/>
        <v>0.18047337278106509</v>
      </c>
      <c r="J289" s="36">
        <f t="shared" si="52"/>
        <v>0.10059171597633136</v>
      </c>
      <c r="K289" s="59">
        <f t="shared" si="53"/>
        <v>0.45132795668585413</v>
      </c>
      <c r="L289" s="60">
        <f t="shared" si="54"/>
        <v>93.076501688153044</v>
      </c>
      <c r="M289" s="39">
        <v>338</v>
      </c>
      <c r="N289" s="39">
        <v>300</v>
      </c>
      <c r="O289" s="39">
        <v>52</v>
      </c>
      <c r="P289" s="39">
        <v>76</v>
      </c>
      <c r="Q289" s="39">
        <v>20</v>
      </c>
      <c r="R289" s="39">
        <v>1</v>
      </c>
      <c r="S289" s="39">
        <v>20</v>
      </c>
      <c r="T289" s="39">
        <v>28</v>
      </c>
      <c r="U289" s="39">
        <v>61</v>
      </c>
      <c r="V289" s="39">
        <v>158</v>
      </c>
      <c r="W289" s="39">
        <v>6</v>
      </c>
      <c r="X289" s="39">
        <v>0</v>
      </c>
      <c r="Y289" s="39">
        <v>4</v>
      </c>
      <c r="Z289" s="40"/>
    </row>
    <row r="290" spans="1:45" x14ac:dyDescent="0.2">
      <c r="A290" s="54" t="s">
        <v>179</v>
      </c>
      <c r="B290" s="36">
        <f t="shared" si="44"/>
        <v>0.29203539823008851</v>
      </c>
      <c r="C290" s="36">
        <f t="shared" si="45"/>
        <v>0.48967551622418881</v>
      </c>
      <c r="D290" s="36">
        <f t="shared" si="46"/>
        <v>0.45348837209302323</v>
      </c>
      <c r="E290" s="36">
        <f t="shared" si="47"/>
        <v>0.64601769911504425</v>
      </c>
      <c r="F290" s="36">
        <f t="shared" si="48"/>
        <v>0.89113836756810005</v>
      </c>
      <c r="G290" s="36">
        <f t="shared" si="49"/>
        <v>0.12048192771084337</v>
      </c>
      <c r="H290" s="36">
        <f t="shared" si="50"/>
        <v>4.2168674698795178E-2</v>
      </c>
      <c r="I290" s="36">
        <f t="shared" si="51"/>
        <v>0.17699115044247787</v>
      </c>
      <c r="J290" s="36">
        <f t="shared" si="52"/>
        <v>8.5545722713864306E-2</v>
      </c>
      <c r="K290" s="59">
        <f t="shared" si="53"/>
        <v>0.45029404428935221</v>
      </c>
      <c r="L290" s="60">
        <f t="shared" si="54"/>
        <v>92.863279911188329</v>
      </c>
      <c r="M290" s="39">
        <v>339</v>
      </c>
      <c r="N290" s="39">
        <v>303</v>
      </c>
      <c r="O290" s="39">
        <v>53</v>
      </c>
      <c r="P290" s="39">
        <v>86</v>
      </c>
      <c r="Q290" s="39">
        <v>18</v>
      </c>
      <c r="R290" s="39">
        <v>1</v>
      </c>
      <c r="S290" s="39">
        <v>20</v>
      </c>
      <c r="T290" s="39">
        <v>29</v>
      </c>
      <c r="U290" s="39">
        <v>60</v>
      </c>
      <c r="V290" s="39">
        <v>166</v>
      </c>
      <c r="W290" s="39">
        <v>0</v>
      </c>
      <c r="X290" s="39">
        <v>4</v>
      </c>
      <c r="Y290" s="39">
        <v>3</v>
      </c>
      <c r="Z290" s="40"/>
    </row>
    <row r="291" spans="1:45" x14ac:dyDescent="0.2">
      <c r="A291" s="54" t="s">
        <v>129</v>
      </c>
      <c r="B291" s="36">
        <f t="shared" si="44"/>
        <v>0.28273809523809523</v>
      </c>
      <c r="C291" s="36">
        <f t="shared" si="45"/>
        <v>0.46892655367231639</v>
      </c>
      <c r="D291" s="36">
        <f t="shared" si="46"/>
        <v>0.52419354838709675</v>
      </c>
      <c r="E291" s="36">
        <f t="shared" si="47"/>
        <v>0.61770244821092279</v>
      </c>
      <c r="F291" s="36">
        <f t="shared" si="48"/>
        <v>0.8724262783119443</v>
      </c>
      <c r="G291" s="36">
        <f t="shared" si="49"/>
        <v>0.11646586345381527</v>
      </c>
      <c r="H291" s="36">
        <f t="shared" si="50"/>
        <v>2.0080321285140562E-2</v>
      </c>
      <c r="I291" s="36">
        <f t="shared" si="51"/>
        <v>0.20338983050847459</v>
      </c>
      <c r="J291" s="36">
        <f t="shared" si="52"/>
        <v>0.10734463276836158</v>
      </c>
      <c r="K291" s="59">
        <f t="shared" si="53"/>
        <v>0.45019383990774925</v>
      </c>
      <c r="L291" s="60">
        <f t="shared" si="54"/>
        <v>92.842614953134515</v>
      </c>
      <c r="M291" s="39">
        <v>531</v>
      </c>
      <c r="N291" s="39">
        <v>469</v>
      </c>
      <c r="O291" s="39">
        <v>79</v>
      </c>
      <c r="P291" s="39">
        <v>124</v>
      </c>
      <c r="Q291" s="39">
        <v>34</v>
      </c>
      <c r="R291" s="39">
        <v>2</v>
      </c>
      <c r="S291" s="39">
        <v>29</v>
      </c>
      <c r="T291" s="39">
        <v>51</v>
      </c>
      <c r="U291" s="39">
        <v>108</v>
      </c>
      <c r="V291" s="39">
        <v>249</v>
      </c>
      <c r="W291" s="39">
        <v>6</v>
      </c>
      <c r="X291" s="39">
        <v>1</v>
      </c>
      <c r="Y291" s="39">
        <v>4</v>
      </c>
      <c r="Z291" s="40"/>
    </row>
    <row r="292" spans="1:45" x14ac:dyDescent="0.2">
      <c r="A292" s="54" t="s">
        <v>137</v>
      </c>
      <c r="B292" s="36">
        <f t="shared" si="44"/>
        <v>0.35646687697160884</v>
      </c>
      <c r="C292" s="36">
        <f t="shared" si="45"/>
        <v>0.50414937759336098</v>
      </c>
      <c r="D292" s="36">
        <f t="shared" si="46"/>
        <v>0.36690647482014388</v>
      </c>
      <c r="E292" s="36">
        <f t="shared" si="47"/>
        <v>0.67219917012448138</v>
      </c>
      <c r="F292" s="36">
        <f t="shared" si="48"/>
        <v>0.90563063063063054</v>
      </c>
      <c r="G292" s="36">
        <f t="shared" si="49"/>
        <v>0.10699588477366255</v>
      </c>
      <c r="H292" s="36">
        <f t="shared" si="50"/>
        <v>2.0576131687242798E-2</v>
      </c>
      <c r="I292" s="36">
        <f t="shared" si="51"/>
        <v>0.21576763485477179</v>
      </c>
      <c r="J292" s="36">
        <f t="shared" si="52"/>
        <v>6.8464730290456438E-2</v>
      </c>
      <c r="K292" s="59">
        <f t="shared" si="53"/>
        <v>0.4501253302726318</v>
      </c>
      <c r="L292" s="60">
        <f t="shared" si="54"/>
        <v>92.828486342056465</v>
      </c>
      <c r="M292" s="39">
        <v>482</v>
      </c>
      <c r="N292" s="39">
        <v>444</v>
      </c>
      <c r="O292" s="39">
        <v>81</v>
      </c>
      <c r="P292" s="39">
        <v>139</v>
      </c>
      <c r="Q292" s="39">
        <v>24</v>
      </c>
      <c r="R292" s="39">
        <v>1</v>
      </c>
      <c r="S292" s="39">
        <v>26</v>
      </c>
      <c r="T292" s="39">
        <v>29</v>
      </c>
      <c r="U292" s="39">
        <v>104</v>
      </c>
      <c r="V292" s="39">
        <v>243</v>
      </c>
      <c r="W292" s="39">
        <v>4</v>
      </c>
      <c r="X292" s="39">
        <v>2</v>
      </c>
      <c r="Y292" s="39">
        <v>3</v>
      </c>
      <c r="Z292" s="40"/>
    </row>
    <row r="293" spans="1:45" x14ac:dyDescent="0.2">
      <c r="A293" s="54" t="s">
        <v>94</v>
      </c>
      <c r="B293" s="36">
        <f t="shared" si="44"/>
        <v>0.30788177339901479</v>
      </c>
      <c r="C293" s="36">
        <f t="shared" si="45"/>
        <v>0.46006389776357826</v>
      </c>
      <c r="D293" s="36">
        <f t="shared" si="46"/>
        <v>0.42307692307692307</v>
      </c>
      <c r="E293" s="36">
        <f t="shared" si="47"/>
        <v>0.62939297124600635</v>
      </c>
      <c r="F293" s="36">
        <f t="shared" si="48"/>
        <v>0.91832880564293196</v>
      </c>
      <c r="G293" s="36">
        <f t="shared" si="49"/>
        <v>0.1076388888888889</v>
      </c>
      <c r="H293" s="36">
        <f t="shared" si="50"/>
        <v>1.3888888888888888E-2</v>
      </c>
      <c r="I293" s="36">
        <f t="shared" si="51"/>
        <v>0.16613418530351437</v>
      </c>
      <c r="J293" s="36">
        <f t="shared" si="52"/>
        <v>0.13258785942492013</v>
      </c>
      <c r="K293" s="59">
        <f t="shared" si="53"/>
        <v>0.44980016425972857</v>
      </c>
      <c r="L293" s="60">
        <f t="shared" si="54"/>
        <v>92.761427976846477</v>
      </c>
      <c r="M293" s="39">
        <v>626</v>
      </c>
      <c r="N293" s="39">
        <v>538</v>
      </c>
      <c r="O293" s="39">
        <v>106</v>
      </c>
      <c r="P293" s="39">
        <v>156</v>
      </c>
      <c r="Q293" s="39">
        <v>31</v>
      </c>
      <c r="R293" s="39">
        <v>4</v>
      </c>
      <c r="S293" s="39">
        <v>31</v>
      </c>
      <c r="T293" s="39">
        <v>75</v>
      </c>
      <c r="U293" s="39">
        <v>104</v>
      </c>
      <c r="V293" s="39">
        <v>288</v>
      </c>
      <c r="W293" s="39">
        <v>8</v>
      </c>
      <c r="X293" s="39">
        <v>1</v>
      </c>
      <c r="Y293" s="39">
        <v>3</v>
      </c>
      <c r="Z293" s="40"/>
    </row>
    <row r="294" spans="1:45" x14ac:dyDescent="0.2">
      <c r="A294" s="54" t="s">
        <v>182</v>
      </c>
      <c r="B294" s="64">
        <f t="shared" si="44"/>
        <v>0.38135593220338981</v>
      </c>
      <c r="C294" s="36">
        <f t="shared" si="45"/>
        <v>0.46846846846846846</v>
      </c>
      <c r="D294" s="36">
        <f t="shared" si="46"/>
        <v>0.37373737373737376</v>
      </c>
      <c r="E294" s="36">
        <f t="shared" si="47"/>
        <v>0.63663663663663661</v>
      </c>
      <c r="F294" s="36">
        <f t="shared" si="48"/>
        <v>0.94210156023672553</v>
      </c>
      <c r="G294" s="36">
        <f t="shared" si="49"/>
        <v>5.7692307692307696E-2</v>
      </c>
      <c r="H294" s="36">
        <f t="shared" si="50"/>
        <v>3.2051282051282048E-2</v>
      </c>
      <c r="I294" s="36">
        <f t="shared" si="51"/>
        <v>0.15015015015015015</v>
      </c>
      <c r="J294" s="36">
        <f t="shared" si="52"/>
        <v>0.10810810810810811</v>
      </c>
      <c r="K294" s="59">
        <f t="shared" si="53"/>
        <v>0.44936851266000766</v>
      </c>
      <c r="L294" s="60">
        <f t="shared" si="54"/>
        <v>92.67240929263923</v>
      </c>
      <c r="M294" s="39">
        <v>333</v>
      </c>
      <c r="N294" s="39">
        <v>292</v>
      </c>
      <c r="O294" s="39">
        <v>56</v>
      </c>
      <c r="P294" s="39">
        <v>99</v>
      </c>
      <c r="Q294" s="39">
        <v>26</v>
      </c>
      <c r="R294" s="39">
        <v>2</v>
      </c>
      <c r="S294" s="39">
        <v>9</v>
      </c>
      <c r="T294" s="39">
        <v>30</v>
      </c>
      <c r="U294" s="39">
        <v>50</v>
      </c>
      <c r="V294" s="39">
        <v>156</v>
      </c>
      <c r="W294" s="39">
        <v>6</v>
      </c>
      <c r="X294" s="39">
        <v>2</v>
      </c>
      <c r="Y294" s="39">
        <v>3</v>
      </c>
      <c r="Z294" s="40"/>
    </row>
    <row r="295" spans="1:45" x14ac:dyDescent="0.2">
      <c r="A295" s="54" t="s">
        <v>243</v>
      </c>
      <c r="B295" s="36">
        <f t="shared" si="44"/>
        <v>0.33333333333333331</v>
      </c>
      <c r="C295" s="36">
        <f t="shared" si="45"/>
        <v>0.48745519713261648</v>
      </c>
      <c r="D295" s="36">
        <f t="shared" si="46"/>
        <v>0.47887323943661969</v>
      </c>
      <c r="E295" s="36">
        <f t="shared" si="47"/>
        <v>0.65949820788530467</v>
      </c>
      <c r="F295" s="36">
        <f t="shared" si="48"/>
        <v>0.89859263543474066</v>
      </c>
      <c r="G295" s="36">
        <f t="shared" si="49"/>
        <v>0.10294117647058823</v>
      </c>
      <c r="H295" s="36">
        <f t="shared" si="50"/>
        <v>5.1470588235294115E-2</v>
      </c>
      <c r="I295" s="36">
        <f t="shared" si="51"/>
        <v>0.22939068100358423</v>
      </c>
      <c r="J295" s="36">
        <f t="shared" si="52"/>
        <v>8.6021505376344093E-2</v>
      </c>
      <c r="K295" s="59">
        <f t="shared" si="53"/>
        <v>0.44849375411283604</v>
      </c>
      <c r="L295" s="60">
        <f t="shared" si="54"/>
        <v>92.492009509762013</v>
      </c>
      <c r="M295" s="39">
        <v>279</v>
      </c>
      <c r="N295" s="39">
        <v>247</v>
      </c>
      <c r="O295" s="39">
        <v>48</v>
      </c>
      <c r="P295" s="39">
        <v>71</v>
      </c>
      <c r="Q295" s="39">
        <v>17</v>
      </c>
      <c r="R295" s="39">
        <v>3</v>
      </c>
      <c r="S295" s="39">
        <v>14</v>
      </c>
      <c r="T295" s="39">
        <v>19</v>
      </c>
      <c r="U295" s="39">
        <v>64</v>
      </c>
      <c r="V295" s="39">
        <v>136</v>
      </c>
      <c r="W295" s="39">
        <v>5</v>
      </c>
      <c r="X295" s="39">
        <v>5</v>
      </c>
      <c r="Y295" s="39">
        <v>2</v>
      </c>
      <c r="Z295" s="40"/>
    </row>
    <row r="296" spans="1:45" x14ac:dyDescent="0.2">
      <c r="A296" s="54" t="s">
        <v>89</v>
      </c>
      <c r="B296" s="36">
        <f t="shared" si="44"/>
        <v>0.3300970873786408</v>
      </c>
      <c r="C296" s="36">
        <f t="shared" si="45"/>
        <v>0.4861111111111111</v>
      </c>
      <c r="D296" s="36">
        <f t="shared" si="46"/>
        <v>0.44970414201183434</v>
      </c>
      <c r="E296" s="36">
        <f t="shared" si="47"/>
        <v>0.65432098765432101</v>
      </c>
      <c r="F296" s="36">
        <f t="shared" si="48"/>
        <v>0.90168150082609388</v>
      </c>
      <c r="G296" s="36">
        <f t="shared" si="49"/>
        <v>0.10476190476190476</v>
      </c>
      <c r="H296" s="36">
        <f t="shared" si="50"/>
        <v>1.5873015873015872E-2</v>
      </c>
      <c r="I296" s="36">
        <f t="shared" si="51"/>
        <v>0.21450617283950618</v>
      </c>
      <c r="J296" s="36">
        <f t="shared" si="52"/>
        <v>9.7222222222222224E-2</v>
      </c>
      <c r="K296" s="59">
        <f t="shared" si="53"/>
        <v>0.44785244792739487</v>
      </c>
      <c r="L296" s="60">
        <f t="shared" si="54"/>
        <v>92.359754161145574</v>
      </c>
      <c r="M296" s="39">
        <v>648</v>
      </c>
      <c r="N296" s="39">
        <v>580</v>
      </c>
      <c r="O296" s="39">
        <v>109</v>
      </c>
      <c r="P296" s="39">
        <v>169</v>
      </c>
      <c r="Q296" s="39">
        <v>39</v>
      </c>
      <c r="R296" s="39">
        <v>4</v>
      </c>
      <c r="S296" s="39">
        <v>33</v>
      </c>
      <c r="T296" s="39">
        <v>58</v>
      </c>
      <c r="U296" s="39">
        <v>139</v>
      </c>
      <c r="V296" s="39">
        <v>315</v>
      </c>
      <c r="W296" s="39">
        <v>5</v>
      </c>
      <c r="X296" s="39">
        <v>1</v>
      </c>
      <c r="Y296" s="39">
        <v>4</v>
      </c>
      <c r="Z296" s="40"/>
    </row>
    <row r="297" spans="1:45" x14ac:dyDescent="0.2">
      <c r="A297" s="54" t="s">
        <v>222</v>
      </c>
      <c r="B297" s="36">
        <f t="shared" si="44"/>
        <v>0.28934010152284262</v>
      </c>
      <c r="C297" s="36">
        <f t="shared" si="45"/>
        <v>0.46938775510204084</v>
      </c>
      <c r="D297" s="36">
        <f t="shared" si="46"/>
        <v>0.45205479452054792</v>
      </c>
      <c r="E297" s="36">
        <f t="shared" si="47"/>
        <v>0.63265306122448983</v>
      </c>
      <c r="F297" s="36">
        <f t="shared" si="48"/>
        <v>0.92645863806273365</v>
      </c>
      <c r="G297" s="36">
        <f t="shared" si="49"/>
        <v>0.11594202898550725</v>
      </c>
      <c r="H297" s="36">
        <f t="shared" si="50"/>
        <v>2.8985507246376812E-2</v>
      </c>
      <c r="I297" s="36">
        <f t="shared" si="51"/>
        <v>0.14285714285714285</v>
      </c>
      <c r="J297" s="36">
        <f t="shared" si="52"/>
        <v>0.12925170068027211</v>
      </c>
      <c r="K297" s="59">
        <f t="shared" si="53"/>
        <v>0.44708124371955205</v>
      </c>
      <c r="L297" s="60">
        <f t="shared" si="54"/>
        <v>92.200710191699741</v>
      </c>
      <c r="M297" s="39">
        <v>294</v>
      </c>
      <c r="N297" s="39">
        <v>252</v>
      </c>
      <c r="O297" s="39">
        <v>48</v>
      </c>
      <c r="P297" s="39">
        <v>73</v>
      </c>
      <c r="Q297" s="39">
        <v>17</v>
      </c>
      <c r="R297" s="39">
        <v>0</v>
      </c>
      <c r="S297" s="39">
        <v>16</v>
      </c>
      <c r="T297" s="39">
        <v>34</v>
      </c>
      <c r="U297" s="39">
        <v>42</v>
      </c>
      <c r="V297" s="39">
        <v>138</v>
      </c>
      <c r="W297" s="39">
        <v>4</v>
      </c>
      <c r="X297" s="39">
        <v>1</v>
      </c>
      <c r="Y297" s="39">
        <v>3</v>
      </c>
      <c r="Z297" s="43"/>
      <c r="AA297" s="44"/>
      <c r="AB297" s="44"/>
      <c r="AC297" s="44"/>
      <c r="AD297" s="44"/>
      <c r="AE297" s="44"/>
      <c r="AF297" s="44"/>
      <c r="AG297" s="10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</row>
    <row r="298" spans="1:45" x14ac:dyDescent="0.2">
      <c r="A298" s="54" t="s">
        <v>157</v>
      </c>
      <c r="B298" s="36">
        <f t="shared" si="44"/>
        <v>0.3298611111111111</v>
      </c>
      <c r="C298" s="36">
        <f t="shared" si="45"/>
        <v>0.50241545893719808</v>
      </c>
      <c r="D298" s="36">
        <f t="shared" si="46"/>
        <v>0.42241379310344829</v>
      </c>
      <c r="E298" s="36">
        <f t="shared" si="47"/>
        <v>0.66425120772946855</v>
      </c>
      <c r="F298" s="36">
        <f t="shared" si="48"/>
        <v>0.905608781412506</v>
      </c>
      <c r="G298" s="36">
        <f t="shared" si="49"/>
        <v>0.10096153846153846</v>
      </c>
      <c r="H298" s="36">
        <f t="shared" si="50"/>
        <v>1.9230769230769232E-2</v>
      </c>
      <c r="I298" s="36">
        <f t="shared" si="51"/>
        <v>0.17391304347826086</v>
      </c>
      <c r="J298" s="36">
        <f t="shared" si="52"/>
        <v>7.4879227053140096E-2</v>
      </c>
      <c r="K298" s="59">
        <f t="shared" si="53"/>
        <v>0.44690334699680201</v>
      </c>
      <c r="L298" s="60">
        <f t="shared" si="54"/>
        <v>92.164022890658288</v>
      </c>
      <c r="M298" s="39">
        <v>414</v>
      </c>
      <c r="N298" s="39">
        <v>379</v>
      </c>
      <c r="O298" s="39">
        <v>67</v>
      </c>
      <c r="P298" s="39">
        <v>116</v>
      </c>
      <c r="Q298" s="39">
        <v>27</v>
      </c>
      <c r="R298" s="39">
        <v>1</v>
      </c>
      <c r="S298" s="39">
        <v>21</v>
      </c>
      <c r="T298" s="39">
        <v>31</v>
      </c>
      <c r="U298" s="39">
        <v>72</v>
      </c>
      <c r="V298" s="39">
        <v>208</v>
      </c>
      <c r="W298" s="39">
        <v>0</v>
      </c>
      <c r="X298" s="39">
        <v>2</v>
      </c>
      <c r="Y298" s="39">
        <v>2</v>
      </c>
      <c r="Z298" s="40"/>
    </row>
    <row r="299" spans="1:45" x14ac:dyDescent="0.2">
      <c r="A299" s="54" t="s">
        <v>317</v>
      </c>
      <c r="B299" s="36">
        <f t="shared" si="44"/>
        <v>0.33519553072625696</v>
      </c>
      <c r="C299" s="36">
        <f t="shared" si="45"/>
        <v>0.51639344262295084</v>
      </c>
      <c r="D299" s="36">
        <f t="shared" si="46"/>
        <v>0.41666666666666669</v>
      </c>
      <c r="E299" s="36">
        <f t="shared" si="47"/>
        <v>0.67213114754098358</v>
      </c>
      <c r="F299" s="36">
        <f t="shared" si="48"/>
        <v>0.90654104396794466</v>
      </c>
      <c r="G299" s="36">
        <f t="shared" si="49"/>
        <v>9.5238095238095233E-2</v>
      </c>
      <c r="H299" s="36">
        <f t="shared" si="50"/>
        <v>1.5873015873015872E-2</v>
      </c>
      <c r="I299" s="36">
        <f t="shared" si="51"/>
        <v>0.15573770491803279</v>
      </c>
      <c r="J299" s="36">
        <f t="shared" si="52"/>
        <v>5.737704918032787E-2</v>
      </c>
      <c r="K299" s="59">
        <f t="shared" si="53"/>
        <v>0.44525396710823717</v>
      </c>
      <c r="L299" s="60">
        <f t="shared" si="54"/>
        <v>91.823874429415781</v>
      </c>
      <c r="M299" s="39">
        <v>244</v>
      </c>
      <c r="N299" s="39">
        <v>228</v>
      </c>
      <c r="O299" s="39">
        <v>38</v>
      </c>
      <c r="P299" s="39">
        <v>72</v>
      </c>
      <c r="Q299" s="39">
        <v>18</v>
      </c>
      <c r="R299" s="39">
        <v>0</v>
      </c>
      <c r="S299" s="39">
        <v>12</v>
      </c>
      <c r="T299" s="39">
        <v>13</v>
      </c>
      <c r="U299" s="39">
        <v>38</v>
      </c>
      <c r="V299" s="39">
        <v>126</v>
      </c>
      <c r="W299" s="39">
        <v>1</v>
      </c>
      <c r="X299" s="39">
        <v>1</v>
      </c>
      <c r="Y299" s="39">
        <v>1</v>
      </c>
      <c r="Z299" s="40"/>
    </row>
    <row r="300" spans="1:45" x14ac:dyDescent="0.2">
      <c r="A300" s="54" t="s">
        <v>87</v>
      </c>
      <c r="B300" s="36">
        <f t="shared" si="44"/>
        <v>0.33537832310838445</v>
      </c>
      <c r="C300" s="36">
        <f t="shared" si="45"/>
        <v>0.51543209876543206</v>
      </c>
      <c r="D300" s="36">
        <f t="shared" si="46"/>
        <v>0.42708333333333331</v>
      </c>
      <c r="E300" s="36">
        <f t="shared" si="47"/>
        <v>0.68827160493827155</v>
      </c>
      <c r="F300" s="36">
        <f t="shared" si="48"/>
        <v>0.90903736767874022</v>
      </c>
      <c r="G300" s="36">
        <f t="shared" si="49"/>
        <v>8.3832335329341312E-2</v>
      </c>
      <c r="H300" s="36">
        <f t="shared" si="50"/>
        <v>2.6946107784431138E-2</v>
      </c>
      <c r="I300" s="36">
        <f t="shared" si="51"/>
        <v>0.13734567901234568</v>
      </c>
      <c r="J300" s="36">
        <f t="shared" si="52"/>
        <v>5.5555555555555552E-2</v>
      </c>
      <c r="K300" s="59">
        <f t="shared" si="53"/>
        <v>0.44380575076134876</v>
      </c>
      <c r="L300" s="60">
        <f t="shared" si="54"/>
        <v>91.525211540801976</v>
      </c>
      <c r="M300" s="39">
        <v>648</v>
      </c>
      <c r="N300" s="39">
        <v>603</v>
      </c>
      <c r="O300" s="39">
        <v>112</v>
      </c>
      <c r="P300" s="39">
        <v>192</v>
      </c>
      <c r="Q300" s="39">
        <v>50</v>
      </c>
      <c r="R300" s="39">
        <v>4</v>
      </c>
      <c r="S300" s="39">
        <v>28</v>
      </c>
      <c r="T300" s="39">
        <v>35</v>
      </c>
      <c r="U300" s="39">
        <v>89</v>
      </c>
      <c r="V300" s="39">
        <v>334</v>
      </c>
      <c r="W300" s="39">
        <v>1</v>
      </c>
      <c r="X300" s="39">
        <v>6</v>
      </c>
      <c r="Y300" s="39">
        <v>3</v>
      </c>
      <c r="Z300" s="40"/>
    </row>
    <row r="301" spans="1:45" x14ac:dyDescent="0.2">
      <c r="A301" s="54" t="s">
        <v>303</v>
      </c>
      <c r="B301" s="36">
        <f t="shared" si="44"/>
        <v>0.24444444444444444</v>
      </c>
      <c r="C301" s="36">
        <f t="shared" si="45"/>
        <v>0.496</v>
      </c>
      <c r="D301" s="36">
        <f t="shared" si="46"/>
        <v>0.51666666666666672</v>
      </c>
      <c r="E301" s="36">
        <f t="shared" si="47"/>
        <v>0.67600000000000005</v>
      </c>
      <c r="F301" s="36">
        <f t="shared" si="48"/>
        <v>0.88557142857142868</v>
      </c>
      <c r="G301" s="36">
        <f t="shared" si="49"/>
        <v>0.12903225806451613</v>
      </c>
      <c r="H301" s="36">
        <f t="shared" si="50"/>
        <v>2.4193548387096774E-2</v>
      </c>
      <c r="I301" s="36">
        <f t="shared" si="51"/>
        <v>0.124</v>
      </c>
      <c r="J301" s="36">
        <f t="shared" si="52"/>
        <v>9.1999999999999998E-2</v>
      </c>
      <c r="K301" s="59">
        <f t="shared" si="53"/>
        <v>0.44307268488833446</v>
      </c>
      <c r="L301" s="60">
        <f t="shared" si="54"/>
        <v>91.374032767237466</v>
      </c>
      <c r="M301" s="39">
        <v>250</v>
      </c>
      <c r="N301" s="39">
        <v>224</v>
      </c>
      <c r="O301" s="39">
        <v>45</v>
      </c>
      <c r="P301" s="39">
        <v>60</v>
      </c>
      <c r="Q301" s="39">
        <v>14</v>
      </c>
      <c r="R301" s="39">
        <v>1</v>
      </c>
      <c r="S301" s="39">
        <v>16</v>
      </c>
      <c r="T301" s="39">
        <v>22</v>
      </c>
      <c r="U301" s="39">
        <v>31</v>
      </c>
      <c r="V301" s="39">
        <v>124</v>
      </c>
      <c r="W301" s="39">
        <v>1</v>
      </c>
      <c r="X301" s="39">
        <v>0</v>
      </c>
      <c r="Y301" s="39">
        <v>3</v>
      </c>
      <c r="Z301" s="40"/>
    </row>
    <row r="302" spans="1:45" x14ac:dyDescent="0.2">
      <c r="A302" s="54" t="s">
        <v>255</v>
      </c>
      <c r="B302" s="36">
        <f t="shared" si="44"/>
        <v>0.36416184971098264</v>
      </c>
      <c r="C302" s="36">
        <f t="shared" si="45"/>
        <v>0.47583643122676578</v>
      </c>
      <c r="D302" s="36">
        <f t="shared" si="46"/>
        <v>0.47945205479452052</v>
      </c>
      <c r="E302" s="36">
        <f t="shared" si="47"/>
        <v>0.66542750929368033</v>
      </c>
      <c r="F302" s="36">
        <f t="shared" si="48"/>
        <v>0.94724652599073589</v>
      </c>
      <c r="G302" s="36">
        <f t="shared" si="49"/>
        <v>7.8125E-2</v>
      </c>
      <c r="H302" s="36">
        <f t="shared" si="50"/>
        <v>3.125E-2</v>
      </c>
      <c r="I302" s="36">
        <f t="shared" si="51"/>
        <v>0.19330855018587362</v>
      </c>
      <c r="J302" s="36">
        <f t="shared" si="52"/>
        <v>0.12267657992565056</v>
      </c>
      <c r="K302" s="59">
        <f t="shared" si="53"/>
        <v>0.44104818667087453</v>
      </c>
      <c r="L302" s="60">
        <f t="shared" si="54"/>
        <v>90.956524370153545</v>
      </c>
      <c r="M302" s="39">
        <v>269</v>
      </c>
      <c r="N302" s="39">
        <v>232</v>
      </c>
      <c r="O302" s="39">
        <v>51</v>
      </c>
      <c r="P302" s="39">
        <v>73</v>
      </c>
      <c r="Q302" s="39">
        <v>25</v>
      </c>
      <c r="R302" s="39">
        <v>0</v>
      </c>
      <c r="S302" s="39">
        <v>10</v>
      </c>
      <c r="T302" s="39">
        <v>32</v>
      </c>
      <c r="U302" s="39">
        <v>52</v>
      </c>
      <c r="V302" s="39">
        <v>128</v>
      </c>
      <c r="W302" s="39">
        <v>1</v>
      </c>
      <c r="X302" s="39">
        <v>1</v>
      </c>
      <c r="Y302" s="39">
        <v>3</v>
      </c>
      <c r="Z302" s="40"/>
    </row>
    <row r="303" spans="1:45" x14ac:dyDescent="0.2">
      <c r="A303" s="54" t="s">
        <v>193</v>
      </c>
      <c r="B303" s="36">
        <f t="shared" si="44"/>
        <v>0.265625</v>
      </c>
      <c r="C303" s="36">
        <f t="shared" si="45"/>
        <v>0.49221183800623053</v>
      </c>
      <c r="D303" s="36">
        <f t="shared" si="46"/>
        <v>0.5</v>
      </c>
      <c r="E303" s="36">
        <f t="shared" si="47"/>
        <v>0.67912772585669778</v>
      </c>
      <c r="F303" s="36">
        <f t="shared" si="48"/>
        <v>0.93704545454545451</v>
      </c>
      <c r="G303" s="64">
        <f t="shared" si="49"/>
        <v>0.14556962025316456</v>
      </c>
      <c r="H303" s="36">
        <f t="shared" si="50"/>
        <v>2.5316455696202531E-2</v>
      </c>
      <c r="I303" s="36">
        <f t="shared" si="51"/>
        <v>0.19626168224299065</v>
      </c>
      <c r="J303" s="36">
        <f t="shared" si="52"/>
        <v>0.13084112149532709</v>
      </c>
      <c r="K303" s="59">
        <f t="shared" si="53"/>
        <v>0.4408095038139308</v>
      </c>
      <c r="L303" s="60">
        <f t="shared" si="54"/>
        <v>90.907301260864259</v>
      </c>
      <c r="M303" s="39">
        <v>321</v>
      </c>
      <c r="N303" s="39">
        <v>275</v>
      </c>
      <c r="O303" s="39">
        <v>60</v>
      </c>
      <c r="P303" s="39">
        <v>74</v>
      </c>
      <c r="Q303" s="39">
        <v>13</v>
      </c>
      <c r="R303" s="39">
        <v>1</v>
      </c>
      <c r="S303" s="39">
        <v>23</v>
      </c>
      <c r="T303" s="39">
        <v>40</v>
      </c>
      <c r="U303" s="39">
        <v>63</v>
      </c>
      <c r="V303" s="39">
        <v>158</v>
      </c>
      <c r="W303" s="39">
        <v>2</v>
      </c>
      <c r="X303" s="39">
        <v>1</v>
      </c>
      <c r="Y303" s="39">
        <v>3</v>
      </c>
      <c r="Z303" s="40"/>
    </row>
    <row r="304" spans="1:45" x14ac:dyDescent="0.2">
      <c r="A304" s="54" t="s">
        <v>188</v>
      </c>
      <c r="B304" s="36">
        <f t="shared" si="44"/>
        <v>0.35555555555555557</v>
      </c>
      <c r="C304" s="36">
        <f t="shared" si="45"/>
        <v>0.51851851851851849</v>
      </c>
      <c r="D304" s="36">
        <f t="shared" si="46"/>
        <v>0.39583333333333331</v>
      </c>
      <c r="E304" s="36">
        <f t="shared" si="47"/>
        <v>0.70679012345679015</v>
      </c>
      <c r="F304" s="36">
        <f t="shared" si="48"/>
        <v>0.94837351300136863</v>
      </c>
      <c r="G304" s="36">
        <f t="shared" si="49"/>
        <v>9.5238095238095233E-2</v>
      </c>
      <c r="H304" s="36">
        <f t="shared" si="50"/>
        <v>1.7857142857142856E-2</v>
      </c>
      <c r="I304" s="36">
        <f t="shared" si="51"/>
        <v>0.16975308641975309</v>
      </c>
      <c r="J304" s="36">
        <f t="shared" si="52"/>
        <v>8.0246913580246909E-2</v>
      </c>
      <c r="K304" s="59">
        <f t="shared" si="53"/>
        <v>0.44020937736000226</v>
      </c>
      <c r="L304" s="60">
        <f t="shared" si="54"/>
        <v>90.783538329552954</v>
      </c>
      <c r="M304" s="39">
        <v>324</v>
      </c>
      <c r="N304" s="39">
        <v>295</v>
      </c>
      <c r="O304" s="39">
        <v>61</v>
      </c>
      <c r="P304" s="39">
        <v>96</v>
      </c>
      <c r="Q304" s="39">
        <v>20</v>
      </c>
      <c r="R304" s="39">
        <v>2</v>
      </c>
      <c r="S304" s="39">
        <v>16</v>
      </c>
      <c r="T304" s="39">
        <v>22</v>
      </c>
      <c r="U304" s="39">
        <v>55</v>
      </c>
      <c r="V304" s="39">
        <v>168</v>
      </c>
      <c r="W304" s="39">
        <v>4</v>
      </c>
      <c r="X304" s="39">
        <v>2</v>
      </c>
      <c r="Y304" s="39">
        <v>1</v>
      </c>
      <c r="Z304" s="40"/>
    </row>
    <row r="305" spans="1:26" x14ac:dyDescent="0.2">
      <c r="A305" s="54" t="s">
        <v>147</v>
      </c>
      <c r="B305" s="36">
        <f t="shared" si="44"/>
        <v>0.33554817275747506</v>
      </c>
      <c r="C305" s="36">
        <f t="shared" si="45"/>
        <v>0.5</v>
      </c>
      <c r="D305" s="36">
        <f t="shared" si="46"/>
        <v>0.39200000000000002</v>
      </c>
      <c r="E305" s="36">
        <f t="shared" si="47"/>
        <v>0.69369369369369371</v>
      </c>
      <c r="F305" s="36">
        <f t="shared" si="48"/>
        <v>0.98145007543947882</v>
      </c>
      <c r="G305" s="36">
        <f t="shared" si="49"/>
        <v>0.10810810810810811</v>
      </c>
      <c r="H305" s="36">
        <f t="shared" si="50"/>
        <v>1.3513513513513514E-2</v>
      </c>
      <c r="I305" s="36">
        <f t="shared" si="51"/>
        <v>0.14189189189189189</v>
      </c>
      <c r="J305" s="36">
        <f t="shared" si="52"/>
        <v>0.12387387387387387</v>
      </c>
      <c r="K305" s="59">
        <f t="shared" si="53"/>
        <v>0.43814024670328777</v>
      </c>
      <c r="L305" s="60">
        <f t="shared" si="54"/>
        <v>90.356825469846939</v>
      </c>
      <c r="M305" s="39">
        <v>444</v>
      </c>
      <c r="N305" s="39">
        <v>386</v>
      </c>
      <c r="O305" s="39">
        <v>86</v>
      </c>
      <c r="P305" s="39">
        <v>125</v>
      </c>
      <c r="Q305" s="39">
        <v>25</v>
      </c>
      <c r="R305" s="39">
        <v>0</v>
      </c>
      <c r="S305" s="39">
        <v>24</v>
      </c>
      <c r="T305" s="39">
        <v>51</v>
      </c>
      <c r="U305" s="39">
        <v>63</v>
      </c>
      <c r="V305" s="39">
        <v>222</v>
      </c>
      <c r="W305" s="39">
        <v>4</v>
      </c>
      <c r="X305" s="39">
        <v>1</v>
      </c>
      <c r="Y305" s="39">
        <v>2</v>
      </c>
      <c r="Z305" s="40"/>
    </row>
    <row r="306" spans="1:26" x14ac:dyDescent="0.2">
      <c r="A306" s="54" t="s">
        <v>212</v>
      </c>
      <c r="B306" s="36">
        <f t="shared" si="44"/>
        <v>0.36559139784946237</v>
      </c>
      <c r="C306" s="36">
        <f t="shared" si="45"/>
        <v>0.47868852459016392</v>
      </c>
      <c r="D306" s="36">
        <f t="shared" si="46"/>
        <v>0.44444444444444442</v>
      </c>
      <c r="E306" s="36">
        <f t="shared" si="47"/>
        <v>0.67868852459016393</v>
      </c>
      <c r="F306" s="36">
        <f t="shared" si="48"/>
        <v>0.9967300599053025</v>
      </c>
      <c r="G306" s="36">
        <f t="shared" si="49"/>
        <v>8.9041095890410954E-2</v>
      </c>
      <c r="H306" s="36">
        <f t="shared" si="50"/>
        <v>3.4246575342465752E-2</v>
      </c>
      <c r="I306" s="36">
        <f t="shared" si="51"/>
        <v>0.18360655737704917</v>
      </c>
      <c r="J306" s="36">
        <f t="shared" si="52"/>
        <v>0.15081967213114755</v>
      </c>
      <c r="K306" s="59">
        <f t="shared" si="53"/>
        <v>0.43726506002583398</v>
      </c>
      <c r="L306" s="60">
        <f t="shared" si="54"/>
        <v>90.1763373944801</v>
      </c>
      <c r="M306" s="39">
        <v>305</v>
      </c>
      <c r="N306" s="39">
        <v>254</v>
      </c>
      <c r="O306" s="39">
        <v>61</v>
      </c>
      <c r="P306" s="39">
        <v>81</v>
      </c>
      <c r="Q306" s="39">
        <v>20</v>
      </c>
      <c r="R306" s="39">
        <v>3</v>
      </c>
      <c r="S306" s="39">
        <v>13</v>
      </c>
      <c r="T306" s="39">
        <v>44</v>
      </c>
      <c r="U306" s="39">
        <v>56</v>
      </c>
      <c r="V306" s="39">
        <v>146</v>
      </c>
      <c r="W306" s="39">
        <v>2</v>
      </c>
      <c r="X306" s="39">
        <v>4</v>
      </c>
      <c r="Y306" s="39">
        <v>1</v>
      </c>
      <c r="Z306" s="40"/>
    </row>
    <row r="307" spans="1:26" x14ac:dyDescent="0.2">
      <c r="A307" s="54" t="s">
        <v>207</v>
      </c>
      <c r="B307" s="36">
        <f t="shared" si="44"/>
        <v>0.29716981132075471</v>
      </c>
      <c r="C307" s="36">
        <f t="shared" si="45"/>
        <v>0.52427184466019416</v>
      </c>
      <c r="D307" s="36">
        <f t="shared" si="46"/>
        <v>0.45783132530120479</v>
      </c>
      <c r="E307" s="36">
        <f t="shared" si="47"/>
        <v>0.71844660194174759</v>
      </c>
      <c r="F307" s="36">
        <f t="shared" si="48"/>
        <v>0.97870511841100072</v>
      </c>
      <c r="G307" s="36">
        <f t="shared" si="49"/>
        <v>0.12345679012345678</v>
      </c>
      <c r="H307" s="36">
        <f t="shared" si="50"/>
        <v>1.2345679012345678E-2</v>
      </c>
      <c r="I307" s="36">
        <f t="shared" si="51"/>
        <v>0.13268608414239483</v>
      </c>
      <c r="J307" s="36">
        <f t="shared" si="52"/>
        <v>0.11326860841423948</v>
      </c>
      <c r="K307" s="59">
        <f t="shared" si="53"/>
        <v>0.43220008286000927</v>
      </c>
      <c r="L307" s="60">
        <f t="shared" si="54"/>
        <v>89.131796836463039</v>
      </c>
      <c r="M307" s="39">
        <v>309</v>
      </c>
      <c r="N307" s="39">
        <v>272</v>
      </c>
      <c r="O307" s="39">
        <v>60</v>
      </c>
      <c r="P307" s="39">
        <v>83</v>
      </c>
      <c r="Q307" s="39">
        <v>17</v>
      </c>
      <c r="R307" s="39">
        <v>1</v>
      </c>
      <c r="S307" s="39">
        <v>20</v>
      </c>
      <c r="T307" s="39">
        <v>34</v>
      </c>
      <c r="U307" s="39">
        <v>41</v>
      </c>
      <c r="V307" s="39">
        <v>162</v>
      </c>
      <c r="W307" s="39">
        <v>1</v>
      </c>
      <c r="X307" s="39">
        <v>1</v>
      </c>
      <c r="Y307" s="39">
        <v>1</v>
      </c>
      <c r="Z307" s="40"/>
    </row>
    <row r="308" spans="1:26" x14ac:dyDescent="0.2">
      <c r="A308" s="63" t="s">
        <v>191</v>
      </c>
      <c r="B308" s="36">
        <f t="shared" si="44"/>
        <v>0.31140350877192985</v>
      </c>
      <c r="C308" s="64">
        <f t="shared" si="45"/>
        <v>0.59627329192546585</v>
      </c>
      <c r="D308" s="64">
        <f t="shared" si="46"/>
        <v>0.54255319148936165</v>
      </c>
      <c r="E308" s="64">
        <f t="shared" si="47"/>
        <v>0.77950310559006208</v>
      </c>
      <c r="F308" s="64">
        <f t="shared" si="48"/>
        <v>1.015837249726389</v>
      </c>
      <c r="G308" s="36">
        <f t="shared" si="49"/>
        <v>0.11979166666666667</v>
      </c>
      <c r="H308" s="36">
        <f t="shared" si="50"/>
        <v>3.6458333333333336E-2</v>
      </c>
      <c r="I308" s="36">
        <f t="shared" si="51"/>
        <v>0.13975155279503104</v>
      </c>
      <c r="J308" s="36">
        <f t="shared" si="52"/>
        <v>6.5217391304347824E-2</v>
      </c>
      <c r="K308" s="61">
        <f t="shared" si="53"/>
        <v>0.41762109593153302</v>
      </c>
      <c r="L308" s="62">
        <f t="shared" si="54"/>
        <v>86.125200233353894</v>
      </c>
      <c r="M308" s="39">
        <v>322</v>
      </c>
      <c r="N308" s="39">
        <v>294</v>
      </c>
      <c r="O308" s="39">
        <v>59</v>
      </c>
      <c r="P308" s="39">
        <v>94</v>
      </c>
      <c r="Q308" s="39">
        <v>27</v>
      </c>
      <c r="R308" s="39">
        <v>1</v>
      </c>
      <c r="S308" s="39">
        <v>23</v>
      </c>
      <c r="T308" s="39">
        <v>19</v>
      </c>
      <c r="U308" s="39">
        <v>45</v>
      </c>
      <c r="V308" s="39">
        <v>192</v>
      </c>
      <c r="W308" s="39">
        <v>2</v>
      </c>
      <c r="X308" s="39">
        <v>5</v>
      </c>
      <c r="Y308" s="39">
        <v>2</v>
      </c>
      <c r="Z308" s="40"/>
    </row>
    <row r="309" spans="1:26" x14ac:dyDescent="0.2">
      <c r="A309" s="8"/>
      <c r="B309" s="45"/>
      <c r="C309" s="45"/>
      <c r="D309" s="45"/>
      <c r="E309" s="45"/>
      <c r="F309" s="45"/>
      <c r="G309" s="45"/>
      <c r="H309" s="45"/>
      <c r="I309" s="45"/>
      <c r="J309" s="45"/>
      <c r="K309" s="46"/>
      <c r="L309" s="47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0"/>
    </row>
  </sheetData>
  <sortState xmlns:xlrd2="http://schemas.microsoft.com/office/spreadsheetml/2017/richdata2" ref="A2:Y309">
    <sortCondition descending="1" ref="L1:L309"/>
  </sortState>
  <mergeCells count="2">
    <mergeCell ref="AG1:AR1"/>
    <mergeCell ref="AG13:AR1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pEFT, 243BF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cp:lastModifiedBy>Sean Stephans</cp:lastModifiedBy>
  <dcterms:created xsi:type="dcterms:W3CDTF">2021-08-12T05:42:59Z</dcterms:created>
  <dcterms:modified xsi:type="dcterms:W3CDTF">2021-08-12T16:17:30Z</dcterms:modified>
</cp:coreProperties>
</file>