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2f9d91ca32f297/Desktop/Projects/Baseball Workbooks/EFT Yearly Data/"/>
    </mc:Choice>
  </mc:AlternateContent>
  <xr:revisionPtr revIDLastSave="0" documentId="8_{4A21E156-D0C1-C543-96C5-389C10CFC871}" xr6:coauthVersionLast="47" xr6:coauthVersionMax="47" xr10:uidLastSave="{00000000-0000-0000-0000-000000000000}"/>
  <bookViews>
    <workbookView xWindow="380" yWindow="500" windowWidth="28040" windowHeight="16100" xr2:uid="{00000000-000D-0000-FFFF-FFFF00000000}"/>
  </bookViews>
  <sheets>
    <sheet name="pEFT, 243BF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  <c r="E5" i="1"/>
  <c r="D5" i="1"/>
  <c r="C5" i="1"/>
  <c r="B5" i="1"/>
  <c r="J95" i="1"/>
  <c r="I95" i="1"/>
  <c r="H95" i="1"/>
  <c r="G95" i="1"/>
  <c r="F95" i="1"/>
  <c r="E95" i="1"/>
  <c r="D95" i="1"/>
  <c r="C95" i="1"/>
  <c r="B95" i="1"/>
  <c r="J266" i="1"/>
  <c r="I266" i="1"/>
  <c r="H266" i="1"/>
  <c r="G266" i="1"/>
  <c r="F266" i="1"/>
  <c r="E266" i="1"/>
  <c r="D266" i="1"/>
  <c r="C266" i="1"/>
  <c r="B266" i="1"/>
  <c r="J281" i="1"/>
  <c r="I281" i="1"/>
  <c r="H281" i="1"/>
  <c r="G281" i="1"/>
  <c r="F281" i="1"/>
  <c r="E281" i="1"/>
  <c r="D281" i="1"/>
  <c r="C281" i="1"/>
  <c r="B281" i="1"/>
  <c r="J179" i="1"/>
  <c r="I179" i="1"/>
  <c r="H179" i="1"/>
  <c r="G179" i="1"/>
  <c r="F179" i="1"/>
  <c r="E179" i="1"/>
  <c r="D179" i="1"/>
  <c r="C179" i="1"/>
  <c r="B179" i="1"/>
  <c r="J4" i="1"/>
  <c r="I4" i="1"/>
  <c r="H4" i="1"/>
  <c r="G4" i="1"/>
  <c r="F4" i="1"/>
  <c r="E4" i="1"/>
  <c r="D4" i="1"/>
  <c r="C4" i="1"/>
  <c r="B4" i="1"/>
  <c r="J10" i="1"/>
  <c r="I10" i="1"/>
  <c r="H10" i="1"/>
  <c r="G10" i="1"/>
  <c r="F10" i="1"/>
  <c r="E10" i="1"/>
  <c r="D10" i="1"/>
  <c r="C10" i="1"/>
  <c r="B10" i="1"/>
  <c r="J180" i="1"/>
  <c r="I180" i="1"/>
  <c r="H180" i="1"/>
  <c r="G180" i="1"/>
  <c r="F180" i="1"/>
  <c r="E180" i="1"/>
  <c r="D180" i="1"/>
  <c r="C180" i="1"/>
  <c r="B180" i="1"/>
  <c r="J61" i="1"/>
  <c r="I61" i="1"/>
  <c r="H61" i="1"/>
  <c r="G61" i="1"/>
  <c r="F61" i="1"/>
  <c r="E61" i="1"/>
  <c r="D61" i="1"/>
  <c r="C61" i="1"/>
  <c r="B61" i="1"/>
  <c r="J227" i="1"/>
  <c r="I227" i="1"/>
  <c r="H227" i="1"/>
  <c r="G227" i="1"/>
  <c r="F227" i="1"/>
  <c r="E227" i="1"/>
  <c r="D227" i="1"/>
  <c r="C227" i="1"/>
  <c r="B227" i="1"/>
  <c r="J185" i="1"/>
  <c r="I185" i="1"/>
  <c r="H185" i="1"/>
  <c r="G185" i="1"/>
  <c r="F185" i="1"/>
  <c r="E185" i="1"/>
  <c r="D185" i="1"/>
  <c r="C185" i="1"/>
  <c r="B185" i="1"/>
  <c r="J53" i="1"/>
  <c r="I53" i="1"/>
  <c r="H53" i="1"/>
  <c r="G53" i="1"/>
  <c r="F53" i="1"/>
  <c r="E53" i="1"/>
  <c r="D53" i="1"/>
  <c r="C53" i="1"/>
  <c r="B53" i="1"/>
  <c r="J58" i="1"/>
  <c r="I58" i="1"/>
  <c r="H58" i="1"/>
  <c r="G58" i="1"/>
  <c r="F58" i="1"/>
  <c r="E58" i="1"/>
  <c r="D58" i="1"/>
  <c r="C58" i="1"/>
  <c r="B58" i="1"/>
  <c r="J41" i="1"/>
  <c r="I41" i="1"/>
  <c r="H41" i="1"/>
  <c r="G41" i="1"/>
  <c r="F41" i="1"/>
  <c r="E41" i="1"/>
  <c r="D41" i="1"/>
  <c r="C41" i="1"/>
  <c r="B41" i="1"/>
  <c r="J50" i="1"/>
  <c r="I50" i="1"/>
  <c r="H50" i="1"/>
  <c r="G50" i="1"/>
  <c r="F50" i="1"/>
  <c r="E50" i="1"/>
  <c r="D50" i="1"/>
  <c r="C50" i="1"/>
  <c r="B50" i="1"/>
  <c r="J225" i="1"/>
  <c r="I225" i="1"/>
  <c r="H225" i="1"/>
  <c r="G225" i="1"/>
  <c r="F225" i="1"/>
  <c r="E225" i="1"/>
  <c r="D225" i="1"/>
  <c r="C225" i="1"/>
  <c r="B225" i="1"/>
  <c r="J90" i="1"/>
  <c r="I90" i="1"/>
  <c r="H90" i="1"/>
  <c r="G90" i="1"/>
  <c r="F90" i="1"/>
  <c r="E90" i="1"/>
  <c r="D90" i="1"/>
  <c r="C90" i="1"/>
  <c r="B90" i="1"/>
  <c r="J151" i="1"/>
  <c r="I151" i="1"/>
  <c r="H151" i="1"/>
  <c r="G151" i="1"/>
  <c r="F151" i="1"/>
  <c r="E151" i="1"/>
  <c r="D151" i="1"/>
  <c r="C151" i="1"/>
  <c r="B151" i="1"/>
  <c r="J21" i="1"/>
  <c r="I21" i="1"/>
  <c r="H21" i="1"/>
  <c r="G21" i="1"/>
  <c r="F21" i="1"/>
  <c r="E21" i="1"/>
  <c r="D21" i="1"/>
  <c r="C21" i="1"/>
  <c r="B21" i="1"/>
  <c r="J8" i="1"/>
  <c r="I8" i="1"/>
  <c r="H8" i="1"/>
  <c r="G8" i="1"/>
  <c r="F8" i="1"/>
  <c r="E8" i="1"/>
  <c r="D8" i="1"/>
  <c r="C8" i="1"/>
  <c r="B8" i="1"/>
  <c r="J140" i="1"/>
  <c r="I140" i="1"/>
  <c r="H140" i="1"/>
  <c r="G140" i="1"/>
  <c r="F140" i="1"/>
  <c r="E140" i="1"/>
  <c r="D140" i="1"/>
  <c r="C140" i="1"/>
  <c r="B140" i="1"/>
  <c r="J243" i="1"/>
  <c r="I243" i="1"/>
  <c r="H243" i="1"/>
  <c r="G243" i="1"/>
  <c r="F243" i="1"/>
  <c r="E243" i="1"/>
  <c r="D243" i="1"/>
  <c r="C243" i="1"/>
  <c r="B243" i="1"/>
  <c r="J291" i="1"/>
  <c r="I291" i="1"/>
  <c r="H291" i="1"/>
  <c r="G291" i="1"/>
  <c r="F291" i="1"/>
  <c r="E291" i="1"/>
  <c r="D291" i="1"/>
  <c r="C291" i="1"/>
  <c r="B291" i="1"/>
  <c r="J143" i="1"/>
  <c r="I143" i="1"/>
  <c r="H143" i="1"/>
  <c r="G143" i="1"/>
  <c r="F143" i="1"/>
  <c r="E143" i="1"/>
  <c r="D143" i="1"/>
  <c r="C143" i="1"/>
  <c r="B143" i="1"/>
  <c r="J137" i="1"/>
  <c r="I137" i="1"/>
  <c r="H137" i="1"/>
  <c r="G137" i="1"/>
  <c r="F137" i="1"/>
  <c r="E137" i="1"/>
  <c r="D137" i="1"/>
  <c r="C137" i="1"/>
  <c r="B137" i="1"/>
  <c r="J119" i="1"/>
  <c r="I119" i="1"/>
  <c r="H119" i="1"/>
  <c r="G119" i="1"/>
  <c r="F119" i="1"/>
  <c r="E119" i="1"/>
  <c r="D119" i="1"/>
  <c r="C119" i="1"/>
  <c r="B119" i="1"/>
  <c r="J31" i="1"/>
  <c r="I31" i="1"/>
  <c r="H31" i="1"/>
  <c r="G31" i="1"/>
  <c r="F31" i="1"/>
  <c r="E31" i="1"/>
  <c r="D31" i="1"/>
  <c r="C31" i="1"/>
  <c r="B31" i="1"/>
  <c r="J188" i="1"/>
  <c r="I188" i="1"/>
  <c r="H188" i="1"/>
  <c r="G188" i="1"/>
  <c r="F188" i="1"/>
  <c r="E188" i="1"/>
  <c r="D188" i="1"/>
  <c r="C188" i="1"/>
  <c r="B188" i="1"/>
  <c r="J234" i="1"/>
  <c r="I234" i="1"/>
  <c r="H234" i="1"/>
  <c r="G234" i="1"/>
  <c r="F234" i="1"/>
  <c r="E234" i="1"/>
  <c r="D234" i="1"/>
  <c r="C234" i="1"/>
  <c r="B234" i="1"/>
  <c r="J262" i="1"/>
  <c r="I262" i="1"/>
  <c r="H262" i="1"/>
  <c r="G262" i="1"/>
  <c r="F262" i="1"/>
  <c r="E262" i="1"/>
  <c r="D262" i="1"/>
  <c r="C262" i="1"/>
  <c r="B262" i="1"/>
  <c r="J28" i="1"/>
  <c r="I28" i="1"/>
  <c r="H28" i="1"/>
  <c r="G28" i="1"/>
  <c r="F28" i="1"/>
  <c r="E28" i="1"/>
  <c r="D28" i="1"/>
  <c r="C28" i="1"/>
  <c r="B28" i="1"/>
  <c r="J106" i="1"/>
  <c r="I106" i="1"/>
  <c r="H106" i="1"/>
  <c r="G106" i="1"/>
  <c r="F106" i="1"/>
  <c r="E106" i="1"/>
  <c r="D106" i="1"/>
  <c r="C106" i="1"/>
  <c r="B106" i="1"/>
  <c r="J293" i="1"/>
  <c r="I293" i="1"/>
  <c r="H293" i="1"/>
  <c r="G293" i="1"/>
  <c r="F293" i="1"/>
  <c r="E293" i="1"/>
  <c r="D293" i="1"/>
  <c r="C293" i="1"/>
  <c r="B293" i="1"/>
  <c r="J67" i="1"/>
  <c r="I67" i="1"/>
  <c r="H67" i="1"/>
  <c r="G67" i="1"/>
  <c r="F67" i="1"/>
  <c r="E67" i="1"/>
  <c r="D67" i="1"/>
  <c r="C67" i="1"/>
  <c r="B67" i="1"/>
  <c r="J19" i="1"/>
  <c r="I19" i="1"/>
  <c r="H19" i="1"/>
  <c r="G19" i="1"/>
  <c r="F19" i="1"/>
  <c r="E19" i="1"/>
  <c r="D19" i="1"/>
  <c r="C19" i="1"/>
  <c r="B19" i="1"/>
  <c r="J176" i="1"/>
  <c r="I176" i="1"/>
  <c r="H176" i="1"/>
  <c r="G176" i="1"/>
  <c r="F176" i="1"/>
  <c r="E176" i="1"/>
  <c r="D176" i="1"/>
  <c r="C176" i="1"/>
  <c r="B176" i="1"/>
  <c r="J132" i="1"/>
  <c r="I132" i="1"/>
  <c r="H132" i="1"/>
  <c r="G132" i="1"/>
  <c r="F132" i="1"/>
  <c r="E132" i="1"/>
  <c r="D132" i="1"/>
  <c r="C132" i="1"/>
  <c r="B132" i="1"/>
  <c r="J203" i="1"/>
  <c r="I203" i="1"/>
  <c r="H203" i="1"/>
  <c r="G203" i="1"/>
  <c r="F203" i="1"/>
  <c r="E203" i="1"/>
  <c r="D203" i="1"/>
  <c r="C203" i="1"/>
  <c r="B203" i="1"/>
  <c r="J116" i="1"/>
  <c r="I116" i="1"/>
  <c r="H116" i="1"/>
  <c r="G116" i="1"/>
  <c r="F116" i="1"/>
  <c r="E116" i="1"/>
  <c r="D116" i="1"/>
  <c r="C116" i="1"/>
  <c r="B116" i="1"/>
  <c r="J3" i="1"/>
  <c r="I3" i="1"/>
  <c r="H3" i="1"/>
  <c r="G3" i="1"/>
  <c r="F3" i="1"/>
  <c r="E3" i="1"/>
  <c r="D3" i="1"/>
  <c r="C3" i="1"/>
  <c r="B3" i="1"/>
  <c r="J282" i="1"/>
  <c r="I282" i="1"/>
  <c r="H282" i="1"/>
  <c r="G282" i="1"/>
  <c r="F282" i="1"/>
  <c r="E282" i="1"/>
  <c r="D282" i="1"/>
  <c r="C282" i="1"/>
  <c r="B282" i="1"/>
  <c r="J80" i="1"/>
  <c r="I80" i="1"/>
  <c r="H80" i="1"/>
  <c r="G80" i="1"/>
  <c r="F80" i="1"/>
  <c r="E80" i="1"/>
  <c r="D80" i="1"/>
  <c r="C80" i="1"/>
  <c r="B80" i="1"/>
  <c r="J64" i="1"/>
  <c r="I64" i="1"/>
  <c r="H64" i="1"/>
  <c r="G64" i="1"/>
  <c r="F64" i="1"/>
  <c r="E64" i="1"/>
  <c r="D64" i="1"/>
  <c r="C64" i="1"/>
  <c r="B64" i="1"/>
  <c r="J130" i="1"/>
  <c r="I130" i="1"/>
  <c r="H130" i="1"/>
  <c r="G130" i="1"/>
  <c r="F130" i="1"/>
  <c r="E130" i="1"/>
  <c r="D130" i="1"/>
  <c r="C130" i="1"/>
  <c r="B130" i="1"/>
  <c r="J14" i="1"/>
  <c r="I14" i="1"/>
  <c r="H14" i="1"/>
  <c r="G14" i="1"/>
  <c r="F14" i="1"/>
  <c r="E14" i="1"/>
  <c r="D14" i="1"/>
  <c r="C14" i="1"/>
  <c r="B14" i="1"/>
  <c r="J35" i="1"/>
  <c r="I35" i="1"/>
  <c r="H35" i="1"/>
  <c r="G35" i="1"/>
  <c r="F35" i="1"/>
  <c r="E35" i="1"/>
  <c r="D35" i="1"/>
  <c r="C35" i="1"/>
  <c r="B35" i="1"/>
  <c r="J86" i="1"/>
  <c r="I86" i="1"/>
  <c r="H86" i="1"/>
  <c r="G86" i="1"/>
  <c r="F86" i="1"/>
  <c r="E86" i="1"/>
  <c r="D86" i="1"/>
  <c r="C86" i="1"/>
  <c r="B86" i="1"/>
  <c r="J272" i="1"/>
  <c r="I272" i="1"/>
  <c r="H272" i="1"/>
  <c r="G272" i="1"/>
  <c r="F272" i="1"/>
  <c r="E272" i="1"/>
  <c r="D272" i="1"/>
  <c r="C272" i="1"/>
  <c r="B272" i="1"/>
  <c r="J47" i="1"/>
  <c r="I47" i="1"/>
  <c r="H47" i="1"/>
  <c r="G47" i="1"/>
  <c r="F47" i="1"/>
  <c r="E47" i="1"/>
  <c r="D47" i="1"/>
  <c r="C47" i="1"/>
  <c r="B47" i="1"/>
  <c r="J155" i="1"/>
  <c r="I155" i="1"/>
  <c r="H155" i="1"/>
  <c r="G155" i="1"/>
  <c r="F155" i="1"/>
  <c r="E155" i="1"/>
  <c r="D155" i="1"/>
  <c r="C155" i="1"/>
  <c r="B155" i="1"/>
  <c r="J18" i="1"/>
  <c r="I18" i="1"/>
  <c r="H18" i="1"/>
  <c r="G18" i="1"/>
  <c r="F18" i="1"/>
  <c r="E18" i="1"/>
  <c r="D18" i="1"/>
  <c r="C18" i="1"/>
  <c r="B18" i="1"/>
  <c r="J126" i="1"/>
  <c r="I126" i="1"/>
  <c r="H126" i="1"/>
  <c r="G126" i="1"/>
  <c r="F126" i="1"/>
  <c r="E126" i="1"/>
  <c r="D126" i="1"/>
  <c r="C126" i="1"/>
  <c r="B126" i="1"/>
  <c r="J165" i="1"/>
  <c r="I165" i="1"/>
  <c r="H165" i="1"/>
  <c r="G165" i="1"/>
  <c r="F165" i="1"/>
  <c r="E165" i="1"/>
  <c r="D165" i="1"/>
  <c r="C165" i="1"/>
  <c r="B165" i="1"/>
  <c r="J34" i="1"/>
  <c r="I34" i="1"/>
  <c r="H34" i="1"/>
  <c r="G34" i="1"/>
  <c r="F34" i="1"/>
  <c r="E34" i="1"/>
  <c r="D34" i="1"/>
  <c r="C34" i="1"/>
  <c r="B34" i="1"/>
  <c r="J190" i="1"/>
  <c r="I190" i="1"/>
  <c r="H190" i="1"/>
  <c r="G190" i="1"/>
  <c r="F190" i="1"/>
  <c r="E190" i="1"/>
  <c r="D190" i="1"/>
  <c r="C190" i="1"/>
  <c r="B190" i="1"/>
  <c r="J229" i="1"/>
  <c r="I229" i="1"/>
  <c r="H229" i="1"/>
  <c r="G229" i="1"/>
  <c r="F229" i="1"/>
  <c r="E229" i="1"/>
  <c r="D229" i="1"/>
  <c r="C229" i="1"/>
  <c r="B229" i="1"/>
  <c r="J196" i="1"/>
  <c r="I196" i="1"/>
  <c r="H196" i="1"/>
  <c r="G196" i="1"/>
  <c r="F196" i="1"/>
  <c r="E196" i="1"/>
  <c r="D196" i="1"/>
  <c r="C196" i="1"/>
  <c r="B196" i="1"/>
  <c r="J27" i="1"/>
  <c r="I27" i="1"/>
  <c r="H27" i="1"/>
  <c r="G27" i="1"/>
  <c r="F27" i="1"/>
  <c r="E27" i="1"/>
  <c r="D27" i="1"/>
  <c r="C27" i="1"/>
  <c r="B27" i="1"/>
  <c r="J248" i="1"/>
  <c r="I248" i="1"/>
  <c r="H248" i="1"/>
  <c r="G248" i="1"/>
  <c r="F248" i="1"/>
  <c r="E248" i="1"/>
  <c r="D248" i="1"/>
  <c r="C248" i="1"/>
  <c r="B248" i="1"/>
  <c r="J7" i="1"/>
  <c r="I7" i="1"/>
  <c r="H7" i="1"/>
  <c r="G7" i="1"/>
  <c r="F7" i="1"/>
  <c r="E7" i="1"/>
  <c r="D7" i="1"/>
  <c r="C7" i="1"/>
  <c r="B7" i="1"/>
  <c r="J175" i="1"/>
  <c r="I175" i="1"/>
  <c r="H175" i="1"/>
  <c r="G175" i="1"/>
  <c r="F175" i="1"/>
  <c r="E175" i="1"/>
  <c r="D175" i="1"/>
  <c r="C175" i="1"/>
  <c r="B175" i="1"/>
  <c r="J26" i="1"/>
  <c r="I26" i="1"/>
  <c r="H26" i="1"/>
  <c r="G26" i="1"/>
  <c r="F26" i="1"/>
  <c r="E26" i="1"/>
  <c r="D26" i="1"/>
  <c r="C26" i="1"/>
  <c r="B26" i="1"/>
  <c r="J23" i="1"/>
  <c r="I23" i="1"/>
  <c r="H23" i="1"/>
  <c r="G23" i="1"/>
  <c r="F23" i="1"/>
  <c r="E23" i="1"/>
  <c r="D23" i="1"/>
  <c r="C23" i="1"/>
  <c r="B23" i="1"/>
  <c r="J209" i="1"/>
  <c r="I209" i="1"/>
  <c r="H209" i="1"/>
  <c r="G209" i="1"/>
  <c r="F209" i="1"/>
  <c r="E209" i="1"/>
  <c r="D209" i="1"/>
  <c r="C209" i="1"/>
  <c r="B209" i="1"/>
  <c r="J158" i="1"/>
  <c r="I158" i="1"/>
  <c r="H158" i="1"/>
  <c r="G158" i="1"/>
  <c r="F158" i="1"/>
  <c r="E158" i="1"/>
  <c r="D158" i="1"/>
  <c r="C158" i="1"/>
  <c r="B158" i="1"/>
  <c r="J171" i="1"/>
  <c r="I171" i="1"/>
  <c r="H171" i="1"/>
  <c r="G171" i="1"/>
  <c r="F171" i="1"/>
  <c r="E171" i="1"/>
  <c r="D171" i="1"/>
  <c r="C171" i="1"/>
  <c r="B171" i="1"/>
  <c r="J16" i="1"/>
  <c r="I16" i="1"/>
  <c r="H16" i="1"/>
  <c r="G16" i="1"/>
  <c r="F16" i="1"/>
  <c r="E16" i="1"/>
  <c r="D16" i="1"/>
  <c r="C16" i="1"/>
  <c r="B16" i="1"/>
  <c r="J103" i="1"/>
  <c r="I103" i="1"/>
  <c r="H103" i="1"/>
  <c r="G103" i="1"/>
  <c r="F103" i="1"/>
  <c r="E103" i="1"/>
  <c r="D103" i="1"/>
  <c r="C103" i="1"/>
  <c r="B103" i="1"/>
  <c r="J120" i="1"/>
  <c r="I120" i="1"/>
  <c r="H120" i="1"/>
  <c r="G120" i="1"/>
  <c r="F120" i="1"/>
  <c r="E120" i="1"/>
  <c r="D120" i="1"/>
  <c r="C120" i="1"/>
  <c r="B120" i="1"/>
  <c r="J259" i="1"/>
  <c r="I259" i="1"/>
  <c r="H259" i="1"/>
  <c r="G259" i="1"/>
  <c r="F259" i="1"/>
  <c r="E259" i="1"/>
  <c r="D259" i="1"/>
  <c r="C259" i="1"/>
  <c r="B259" i="1"/>
  <c r="J263" i="1"/>
  <c r="I263" i="1"/>
  <c r="H263" i="1"/>
  <c r="G263" i="1"/>
  <c r="F263" i="1"/>
  <c r="E263" i="1"/>
  <c r="D263" i="1"/>
  <c r="C263" i="1"/>
  <c r="B263" i="1"/>
  <c r="J25" i="1"/>
  <c r="I25" i="1"/>
  <c r="H25" i="1"/>
  <c r="G25" i="1"/>
  <c r="F25" i="1"/>
  <c r="E25" i="1"/>
  <c r="D25" i="1"/>
  <c r="C25" i="1"/>
  <c r="B25" i="1"/>
  <c r="J13" i="1"/>
  <c r="I13" i="1"/>
  <c r="H13" i="1"/>
  <c r="G13" i="1"/>
  <c r="F13" i="1"/>
  <c r="E13" i="1"/>
  <c r="D13" i="1"/>
  <c r="C13" i="1"/>
  <c r="B13" i="1"/>
  <c r="J9" i="1"/>
  <c r="I9" i="1"/>
  <c r="H9" i="1"/>
  <c r="G9" i="1"/>
  <c r="F9" i="1"/>
  <c r="E9" i="1"/>
  <c r="D9" i="1"/>
  <c r="C9" i="1"/>
  <c r="B9" i="1"/>
  <c r="J268" i="1"/>
  <c r="I268" i="1"/>
  <c r="H268" i="1"/>
  <c r="G268" i="1"/>
  <c r="F268" i="1"/>
  <c r="E268" i="1"/>
  <c r="D268" i="1"/>
  <c r="C268" i="1"/>
  <c r="B268" i="1"/>
  <c r="J39" i="1"/>
  <c r="I39" i="1"/>
  <c r="H39" i="1"/>
  <c r="G39" i="1"/>
  <c r="F39" i="1"/>
  <c r="E39" i="1"/>
  <c r="D39" i="1"/>
  <c r="C39" i="1"/>
  <c r="B39" i="1"/>
  <c r="J127" i="1"/>
  <c r="I127" i="1"/>
  <c r="H127" i="1"/>
  <c r="G127" i="1"/>
  <c r="F127" i="1"/>
  <c r="E127" i="1"/>
  <c r="D127" i="1"/>
  <c r="C127" i="1"/>
  <c r="B127" i="1"/>
  <c r="J186" i="1"/>
  <c r="I186" i="1"/>
  <c r="H186" i="1"/>
  <c r="G186" i="1"/>
  <c r="F186" i="1"/>
  <c r="E186" i="1"/>
  <c r="D186" i="1"/>
  <c r="C186" i="1"/>
  <c r="B186" i="1"/>
  <c r="J43" i="1"/>
  <c r="I43" i="1"/>
  <c r="H43" i="1"/>
  <c r="G43" i="1"/>
  <c r="F43" i="1"/>
  <c r="E43" i="1"/>
  <c r="D43" i="1"/>
  <c r="C43" i="1"/>
  <c r="B43" i="1"/>
  <c r="J2" i="1"/>
  <c r="I2" i="1"/>
  <c r="H2" i="1"/>
  <c r="G2" i="1"/>
  <c r="F2" i="1"/>
  <c r="E2" i="1"/>
  <c r="D2" i="1"/>
  <c r="C2" i="1"/>
  <c r="B2" i="1"/>
  <c r="J152" i="1"/>
  <c r="I152" i="1"/>
  <c r="H152" i="1"/>
  <c r="G152" i="1"/>
  <c r="F152" i="1"/>
  <c r="E152" i="1"/>
  <c r="D152" i="1"/>
  <c r="C152" i="1"/>
  <c r="B152" i="1"/>
  <c r="J256" i="1"/>
  <c r="I256" i="1"/>
  <c r="H256" i="1"/>
  <c r="G256" i="1"/>
  <c r="F256" i="1"/>
  <c r="E256" i="1"/>
  <c r="D256" i="1"/>
  <c r="C256" i="1"/>
  <c r="B256" i="1"/>
  <c r="J118" i="1"/>
  <c r="I118" i="1"/>
  <c r="H118" i="1"/>
  <c r="G118" i="1"/>
  <c r="F118" i="1"/>
  <c r="E118" i="1"/>
  <c r="D118" i="1"/>
  <c r="C118" i="1"/>
  <c r="B118" i="1"/>
  <c r="J154" i="1"/>
  <c r="I154" i="1"/>
  <c r="H154" i="1"/>
  <c r="G154" i="1"/>
  <c r="F154" i="1"/>
  <c r="E154" i="1"/>
  <c r="D154" i="1"/>
  <c r="C154" i="1"/>
  <c r="B154" i="1"/>
  <c r="J68" i="1"/>
  <c r="I68" i="1"/>
  <c r="H68" i="1"/>
  <c r="G68" i="1"/>
  <c r="F68" i="1"/>
  <c r="E68" i="1"/>
  <c r="D68" i="1"/>
  <c r="C68" i="1"/>
  <c r="B68" i="1"/>
  <c r="J62" i="1"/>
  <c r="I62" i="1"/>
  <c r="H62" i="1"/>
  <c r="G62" i="1"/>
  <c r="F62" i="1"/>
  <c r="E62" i="1"/>
  <c r="D62" i="1"/>
  <c r="C62" i="1"/>
  <c r="B62" i="1"/>
  <c r="J63" i="1"/>
  <c r="I63" i="1"/>
  <c r="H63" i="1"/>
  <c r="G63" i="1"/>
  <c r="F63" i="1"/>
  <c r="E63" i="1"/>
  <c r="D63" i="1"/>
  <c r="C63" i="1"/>
  <c r="B63" i="1"/>
  <c r="J212" i="1"/>
  <c r="I212" i="1"/>
  <c r="H212" i="1"/>
  <c r="G212" i="1"/>
  <c r="F212" i="1"/>
  <c r="E212" i="1"/>
  <c r="D212" i="1"/>
  <c r="C212" i="1"/>
  <c r="B212" i="1"/>
  <c r="J141" i="1"/>
  <c r="I141" i="1"/>
  <c r="H141" i="1"/>
  <c r="G141" i="1"/>
  <c r="F141" i="1"/>
  <c r="E141" i="1"/>
  <c r="D141" i="1"/>
  <c r="C141" i="1"/>
  <c r="B141" i="1"/>
  <c r="J44" i="1"/>
  <c r="I44" i="1"/>
  <c r="H44" i="1"/>
  <c r="G44" i="1"/>
  <c r="F44" i="1"/>
  <c r="E44" i="1"/>
  <c r="D44" i="1"/>
  <c r="C44" i="1"/>
  <c r="B44" i="1"/>
  <c r="J66" i="1"/>
  <c r="I66" i="1"/>
  <c r="H66" i="1"/>
  <c r="G66" i="1"/>
  <c r="F66" i="1"/>
  <c r="E66" i="1"/>
  <c r="D66" i="1"/>
  <c r="C66" i="1"/>
  <c r="B66" i="1"/>
  <c r="J217" i="1"/>
  <c r="I217" i="1"/>
  <c r="H217" i="1"/>
  <c r="G217" i="1"/>
  <c r="F217" i="1"/>
  <c r="E217" i="1"/>
  <c r="D217" i="1"/>
  <c r="C217" i="1"/>
  <c r="B217" i="1"/>
  <c r="J236" i="1"/>
  <c r="I236" i="1"/>
  <c r="H236" i="1"/>
  <c r="G236" i="1"/>
  <c r="F236" i="1"/>
  <c r="E236" i="1"/>
  <c r="D236" i="1"/>
  <c r="C236" i="1"/>
  <c r="B236" i="1"/>
  <c r="J94" i="1"/>
  <c r="I94" i="1"/>
  <c r="H94" i="1"/>
  <c r="G94" i="1"/>
  <c r="F94" i="1"/>
  <c r="E94" i="1"/>
  <c r="D94" i="1"/>
  <c r="C94" i="1"/>
  <c r="B94" i="1"/>
  <c r="J89" i="1"/>
  <c r="I89" i="1"/>
  <c r="H89" i="1"/>
  <c r="G89" i="1"/>
  <c r="F89" i="1"/>
  <c r="E89" i="1"/>
  <c r="D89" i="1"/>
  <c r="C89" i="1"/>
  <c r="B89" i="1"/>
  <c r="J253" i="1"/>
  <c r="I253" i="1"/>
  <c r="H253" i="1"/>
  <c r="G253" i="1"/>
  <c r="F253" i="1"/>
  <c r="E253" i="1"/>
  <c r="D253" i="1"/>
  <c r="C253" i="1"/>
  <c r="B253" i="1"/>
  <c r="J57" i="1"/>
  <c r="I57" i="1"/>
  <c r="H57" i="1"/>
  <c r="G57" i="1"/>
  <c r="F57" i="1"/>
  <c r="E57" i="1"/>
  <c r="D57" i="1"/>
  <c r="C57" i="1"/>
  <c r="B57" i="1"/>
  <c r="J30" i="1"/>
  <c r="I30" i="1"/>
  <c r="H30" i="1"/>
  <c r="G30" i="1"/>
  <c r="F30" i="1"/>
  <c r="E30" i="1"/>
  <c r="D30" i="1"/>
  <c r="C30" i="1"/>
  <c r="B30" i="1"/>
  <c r="J283" i="1"/>
  <c r="I283" i="1"/>
  <c r="H283" i="1"/>
  <c r="G283" i="1"/>
  <c r="F283" i="1"/>
  <c r="E283" i="1"/>
  <c r="D283" i="1"/>
  <c r="C283" i="1"/>
  <c r="B283" i="1"/>
  <c r="J42" i="1"/>
  <c r="I42" i="1"/>
  <c r="H42" i="1"/>
  <c r="G42" i="1"/>
  <c r="F42" i="1"/>
  <c r="E42" i="1"/>
  <c r="D42" i="1"/>
  <c r="C42" i="1"/>
  <c r="B42" i="1"/>
  <c r="J197" i="1"/>
  <c r="I197" i="1"/>
  <c r="H197" i="1"/>
  <c r="G197" i="1"/>
  <c r="F197" i="1"/>
  <c r="E197" i="1"/>
  <c r="D197" i="1"/>
  <c r="C197" i="1"/>
  <c r="B197" i="1"/>
  <c r="J60" i="1"/>
  <c r="I60" i="1"/>
  <c r="H60" i="1"/>
  <c r="G60" i="1"/>
  <c r="F60" i="1"/>
  <c r="E60" i="1"/>
  <c r="D60" i="1"/>
  <c r="C60" i="1"/>
  <c r="B60" i="1"/>
  <c r="J110" i="1"/>
  <c r="I110" i="1"/>
  <c r="H110" i="1"/>
  <c r="G110" i="1"/>
  <c r="F110" i="1"/>
  <c r="E110" i="1"/>
  <c r="D110" i="1"/>
  <c r="C110" i="1"/>
  <c r="B110" i="1"/>
  <c r="J145" i="1"/>
  <c r="I145" i="1"/>
  <c r="H145" i="1"/>
  <c r="G145" i="1"/>
  <c r="F145" i="1"/>
  <c r="E145" i="1"/>
  <c r="D145" i="1"/>
  <c r="C145" i="1"/>
  <c r="B145" i="1"/>
  <c r="J232" i="1"/>
  <c r="I232" i="1"/>
  <c r="H232" i="1"/>
  <c r="G232" i="1"/>
  <c r="F232" i="1"/>
  <c r="E232" i="1"/>
  <c r="D232" i="1"/>
  <c r="C232" i="1"/>
  <c r="B232" i="1"/>
  <c r="J117" i="1"/>
  <c r="I117" i="1"/>
  <c r="H117" i="1"/>
  <c r="G117" i="1"/>
  <c r="F117" i="1"/>
  <c r="E117" i="1"/>
  <c r="D117" i="1"/>
  <c r="C117" i="1"/>
  <c r="B117" i="1"/>
  <c r="J12" i="1"/>
  <c r="I12" i="1"/>
  <c r="H12" i="1"/>
  <c r="G12" i="1"/>
  <c r="F12" i="1"/>
  <c r="E12" i="1"/>
  <c r="D12" i="1"/>
  <c r="C12" i="1"/>
  <c r="B12" i="1"/>
  <c r="J92" i="1"/>
  <c r="I92" i="1"/>
  <c r="H92" i="1"/>
  <c r="G92" i="1"/>
  <c r="F92" i="1"/>
  <c r="E92" i="1"/>
  <c r="D92" i="1"/>
  <c r="C92" i="1"/>
  <c r="B92" i="1"/>
  <c r="J292" i="1"/>
  <c r="I292" i="1"/>
  <c r="H292" i="1"/>
  <c r="G292" i="1"/>
  <c r="F292" i="1"/>
  <c r="E292" i="1"/>
  <c r="D292" i="1"/>
  <c r="C292" i="1"/>
  <c r="B292" i="1"/>
  <c r="J285" i="1"/>
  <c r="I285" i="1"/>
  <c r="H285" i="1"/>
  <c r="G285" i="1"/>
  <c r="F285" i="1"/>
  <c r="E285" i="1"/>
  <c r="D285" i="1"/>
  <c r="C285" i="1"/>
  <c r="B285" i="1"/>
  <c r="J198" i="1"/>
  <c r="I198" i="1"/>
  <c r="H198" i="1"/>
  <c r="G198" i="1"/>
  <c r="F198" i="1"/>
  <c r="E198" i="1"/>
  <c r="D198" i="1"/>
  <c r="C198" i="1"/>
  <c r="B198" i="1"/>
  <c r="J65" i="1"/>
  <c r="I65" i="1"/>
  <c r="H65" i="1"/>
  <c r="G65" i="1"/>
  <c r="F65" i="1"/>
  <c r="E65" i="1"/>
  <c r="D65" i="1"/>
  <c r="C65" i="1"/>
  <c r="B65" i="1"/>
  <c r="J84" i="1"/>
  <c r="I84" i="1"/>
  <c r="H84" i="1"/>
  <c r="G84" i="1"/>
  <c r="F84" i="1"/>
  <c r="E84" i="1"/>
  <c r="D84" i="1"/>
  <c r="C84" i="1"/>
  <c r="B84" i="1"/>
  <c r="J177" i="1"/>
  <c r="I177" i="1"/>
  <c r="H177" i="1"/>
  <c r="G177" i="1"/>
  <c r="F177" i="1"/>
  <c r="E177" i="1"/>
  <c r="D177" i="1"/>
  <c r="C177" i="1"/>
  <c r="B177" i="1"/>
  <c r="J244" i="1"/>
  <c r="I244" i="1"/>
  <c r="H244" i="1"/>
  <c r="G244" i="1"/>
  <c r="F244" i="1"/>
  <c r="E244" i="1"/>
  <c r="D244" i="1"/>
  <c r="C244" i="1"/>
  <c r="B244" i="1"/>
  <c r="J45" i="1"/>
  <c r="I45" i="1"/>
  <c r="H45" i="1"/>
  <c r="G45" i="1"/>
  <c r="F45" i="1"/>
  <c r="E45" i="1"/>
  <c r="D45" i="1"/>
  <c r="C45" i="1"/>
  <c r="B45" i="1"/>
  <c r="J74" i="1"/>
  <c r="I74" i="1"/>
  <c r="H74" i="1"/>
  <c r="G74" i="1"/>
  <c r="F74" i="1"/>
  <c r="E74" i="1"/>
  <c r="D74" i="1"/>
  <c r="C74" i="1"/>
  <c r="B74" i="1"/>
  <c r="J224" i="1"/>
  <c r="I224" i="1"/>
  <c r="H224" i="1"/>
  <c r="G224" i="1"/>
  <c r="F224" i="1"/>
  <c r="E224" i="1"/>
  <c r="D224" i="1"/>
  <c r="C224" i="1"/>
  <c r="B224" i="1"/>
  <c r="J286" i="1"/>
  <c r="I286" i="1"/>
  <c r="H286" i="1"/>
  <c r="G286" i="1"/>
  <c r="F286" i="1"/>
  <c r="E286" i="1"/>
  <c r="D286" i="1"/>
  <c r="C286" i="1"/>
  <c r="B286" i="1"/>
  <c r="J17" i="1"/>
  <c r="I17" i="1"/>
  <c r="H17" i="1"/>
  <c r="G17" i="1"/>
  <c r="F17" i="1"/>
  <c r="E17" i="1"/>
  <c r="D17" i="1"/>
  <c r="C17" i="1"/>
  <c r="B17" i="1"/>
  <c r="J238" i="1"/>
  <c r="I238" i="1"/>
  <c r="H238" i="1"/>
  <c r="G238" i="1"/>
  <c r="F238" i="1"/>
  <c r="E238" i="1"/>
  <c r="D238" i="1"/>
  <c r="C238" i="1"/>
  <c r="B238" i="1"/>
  <c r="J51" i="1"/>
  <c r="I51" i="1"/>
  <c r="H51" i="1"/>
  <c r="G51" i="1"/>
  <c r="F51" i="1"/>
  <c r="E51" i="1"/>
  <c r="D51" i="1"/>
  <c r="C51" i="1"/>
  <c r="B51" i="1"/>
  <c r="J88" i="1"/>
  <c r="I88" i="1"/>
  <c r="H88" i="1"/>
  <c r="G88" i="1"/>
  <c r="F88" i="1"/>
  <c r="E88" i="1"/>
  <c r="D88" i="1"/>
  <c r="C88" i="1"/>
  <c r="B88" i="1"/>
  <c r="J289" i="1"/>
  <c r="I289" i="1"/>
  <c r="H289" i="1"/>
  <c r="G289" i="1"/>
  <c r="F289" i="1"/>
  <c r="E289" i="1"/>
  <c r="D289" i="1"/>
  <c r="C289" i="1"/>
  <c r="B289" i="1"/>
  <c r="J147" i="1"/>
  <c r="I147" i="1"/>
  <c r="H147" i="1"/>
  <c r="G147" i="1"/>
  <c r="F147" i="1"/>
  <c r="E147" i="1"/>
  <c r="D147" i="1"/>
  <c r="C147" i="1"/>
  <c r="B147" i="1"/>
  <c r="J6" i="1"/>
  <c r="I6" i="1"/>
  <c r="H6" i="1"/>
  <c r="G6" i="1"/>
  <c r="F6" i="1"/>
  <c r="E6" i="1"/>
  <c r="D6" i="1"/>
  <c r="C6" i="1"/>
  <c r="B6" i="1"/>
  <c r="J54" i="1"/>
  <c r="I54" i="1"/>
  <c r="H54" i="1"/>
  <c r="G54" i="1"/>
  <c r="F54" i="1"/>
  <c r="E54" i="1"/>
  <c r="D54" i="1"/>
  <c r="C54" i="1"/>
  <c r="B54" i="1"/>
  <c r="J189" i="1"/>
  <c r="I189" i="1"/>
  <c r="H189" i="1"/>
  <c r="G189" i="1"/>
  <c r="F189" i="1"/>
  <c r="E189" i="1"/>
  <c r="D189" i="1"/>
  <c r="C189" i="1"/>
  <c r="B189" i="1"/>
  <c r="J205" i="1"/>
  <c r="I205" i="1"/>
  <c r="H205" i="1"/>
  <c r="G205" i="1"/>
  <c r="F205" i="1"/>
  <c r="E205" i="1"/>
  <c r="D205" i="1"/>
  <c r="C205" i="1"/>
  <c r="B205" i="1"/>
  <c r="J76" i="1"/>
  <c r="I76" i="1"/>
  <c r="H76" i="1"/>
  <c r="G76" i="1"/>
  <c r="F76" i="1"/>
  <c r="E76" i="1"/>
  <c r="D76" i="1"/>
  <c r="C76" i="1"/>
  <c r="B76" i="1"/>
  <c r="J295" i="1"/>
  <c r="I295" i="1"/>
  <c r="H295" i="1"/>
  <c r="G295" i="1"/>
  <c r="F295" i="1"/>
  <c r="E295" i="1"/>
  <c r="D295" i="1"/>
  <c r="C295" i="1"/>
  <c r="B295" i="1"/>
  <c r="J228" i="1"/>
  <c r="I228" i="1"/>
  <c r="H228" i="1"/>
  <c r="G228" i="1"/>
  <c r="F228" i="1"/>
  <c r="E228" i="1"/>
  <c r="D228" i="1"/>
  <c r="C228" i="1"/>
  <c r="B228" i="1"/>
  <c r="J149" i="1"/>
  <c r="I149" i="1"/>
  <c r="H149" i="1"/>
  <c r="G149" i="1"/>
  <c r="F149" i="1"/>
  <c r="E149" i="1"/>
  <c r="D149" i="1"/>
  <c r="C149" i="1"/>
  <c r="B149" i="1"/>
  <c r="J273" i="1"/>
  <c r="I273" i="1"/>
  <c r="H273" i="1"/>
  <c r="G273" i="1"/>
  <c r="F273" i="1"/>
  <c r="E273" i="1"/>
  <c r="D273" i="1"/>
  <c r="C273" i="1"/>
  <c r="B273" i="1"/>
  <c r="J36" i="1"/>
  <c r="I36" i="1"/>
  <c r="H36" i="1"/>
  <c r="G36" i="1"/>
  <c r="F36" i="1"/>
  <c r="E36" i="1"/>
  <c r="D36" i="1"/>
  <c r="C36" i="1"/>
  <c r="B36" i="1"/>
  <c r="J153" i="1"/>
  <c r="I153" i="1"/>
  <c r="H153" i="1"/>
  <c r="G153" i="1"/>
  <c r="F153" i="1"/>
  <c r="E153" i="1"/>
  <c r="D153" i="1"/>
  <c r="C153" i="1"/>
  <c r="B153" i="1"/>
  <c r="J264" i="1"/>
  <c r="I264" i="1"/>
  <c r="H264" i="1"/>
  <c r="G264" i="1"/>
  <c r="F264" i="1"/>
  <c r="E264" i="1"/>
  <c r="D264" i="1"/>
  <c r="C264" i="1"/>
  <c r="B264" i="1"/>
  <c r="J49" i="1"/>
  <c r="I49" i="1"/>
  <c r="H49" i="1"/>
  <c r="G49" i="1"/>
  <c r="F49" i="1"/>
  <c r="E49" i="1"/>
  <c r="D49" i="1"/>
  <c r="C49" i="1"/>
  <c r="B49" i="1"/>
  <c r="J157" i="1"/>
  <c r="I157" i="1"/>
  <c r="H157" i="1"/>
  <c r="G157" i="1"/>
  <c r="F157" i="1"/>
  <c r="E157" i="1"/>
  <c r="D157" i="1"/>
  <c r="C157" i="1"/>
  <c r="B157" i="1"/>
  <c r="J135" i="1"/>
  <c r="I135" i="1"/>
  <c r="H135" i="1"/>
  <c r="G135" i="1"/>
  <c r="F135" i="1"/>
  <c r="E135" i="1"/>
  <c r="D135" i="1"/>
  <c r="C135" i="1"/>
  <c r="B135" i="1"/>
  <c r="J255" i="1"/>
  <c r="I255" i="1"/>
  <c r="H255" i="1"/>
  <c r="G255" i="1"/>
  <c r="F255" i="1"/>
  <c r="E255" i="1"/>
  <c r="D255" i="1"/>
  <c r="C255" i="1"/>
  <c r="B255" i="1"/>
  <c r="J250" i="1"/>
  <c r="I250" i="1"/>
  <c r="H250" i="1"/>
  <c r="G250" i="1"/>
  <c r="F250" i="1"/>
  <c r="E250" i="1"/>
  <c r="D250" i="1"/>
  <c r="C250" i="1"/>
  <c r="B250" i="1"/>
  <c r="J241" i="1"/>
  <c r="I241" i="1"/>
  <c r="H241" i="1"/>
  <c r="G241" i="1"/>
  <c r="F241" i="1"/>
  <c r="E241" i="1"/>
  <c r="D241" i="1"/>
  <c r="C241" i="1"/>
  <c r="B241" i="1"/>
  <c r="J294" i="1"/>
  <c r="I294" i="1"/>
  <c r="H294" i="1"/>
  <c r="G294" i="1"/>
  <c r="F294" i="1"/>
  <c r="E294" i="1"/>
  <c r="D294" i="1"/>
  <c r="C294" i="1"/>
  <c r="B294" i="1"/>
  <c r="J290" i="1"/>
  <c r="I290" i="1"/>
  <c r="H290" i="1"/>
  <c r="G290" i="1"/>
  <c r="F290" i="1"/>
  <c r="E290" i="1"/>
  <c r="D290" i="1"/>
  <c r="C290" i="1"/>
  <c r="B290" i="1"/>
  <c r="J100" i="1"/>
  <c r="I100" i="1"/>
  <c r="H100" i="1"/>
  <c r="G100" i="1"/>
  <c r="F100" i="1"/>
  <c r="E100" i="1"/>
  <c r="D100" i="1"/>
  <c r="C100" i="1"/>
  <c r="B100" i="1"/>
  <c r="J233" i="1"/>
  <c r="I233" i="1"/>
  <c r="H233" i="1"/>
  <c r="G233" i="1"/>
  <c r="F233" i="1"/>
  <c r="E233" i="1"/>
  <c r="D233" i="1"/>
  <c r="C233" i="1"/>
  <c r="B233" i="1"/>
  <c r="J278" i="1"/>
  <c r="I278" i="1"/>
  <c r="H278" i="1"/>
  <c r="G278" i="1"/>
  <c r="F278" i="1"/>
  <c r="E278" i="1"/>
  <c r="D278" i="1"/>
  <c r="C278" i="1"/>
  <c r="B278" i="1"/>
  <c r="J121" i="1"/>
  <c r="I121" i="1"/>
  <c r="H121" i="1"/>
  <c r="G121" i="1"/>
  <c r="F121" i="1"/>
  <c r="E121" i="1"/>
  <c r="D121" i="1"/>
  <c r="C121" i="1"/>
  <c r="B121" i="1"/>
  <c r="J284" i="1"/>
  <c r="I284" i="1"/>
  <c r="H284" i="1"/>
  <c r="G284" i="1"/>
  <c r="F284" i="1"/>
  <c r="E284" i="1"/>
  <c r="D284" i="1"/>
  <c r="C284" i="1"/>
  <c r="B284" i="1"/>
  <c r="J240" i="1"/>
  <c r="I240" i="1"/>
  <c r="H240" i="1"/>
  <c r="G240" i="1"/>
  <c r="F240" i="1"/>
  <c r="E240" i="1"/>
  <c r="D240" i="1"/>
  <c r="C240" i="1"/>
  <c r="B240" i="1"/>
  <c r="J216" i="1"/>
  <c r="I216" i="1"/>
  <c r="H216" i="1"/>
  <c r="G216" i="1"/>
  <c r="F216" i="1"/>
  <c r="E216" i="1"/>
  <c r="D216" i="1"/>
  <c r="C216" i="1"/>
  <c r="B216" i="1"/>
  <c r="J166" i="1"/>
  <c r="I166" i="1"/>
  <c r="H166" i="1"/>
  <c r="G166" i="1"/>
  <c r="F166" i="1"/>
  <c r="E166" i="1"/>
  <c r="D166" i="1"/>
  <c r="C166" i="1"/>
  <c r="B166" i="1"/>
  <c r="J160" i="1"/>
  <c r="I160" i="1"/>
  <c r="H160" i="1"/>
  <c r="G160" i="1"/>
  <c r="F160" i="1"/>
  <c r="E160" i="1"/>
  <c r="D160" i="1"/>
  <c r="C160" i="1"/>
  <c r="B160" i="1"/>
  <c r="J164" i="1"/>
  <c r="I164" i="1"/>
  <c r="H164" i="1"/>
  <c r="G164" i="1"/>
  <c r="F164" i="1"/>
  <c r="E164" i="1"/>
  <c r="D164" i="1"/>
  <c r="C164" i="1"/>
  <c r="B164" i="1"/>
  <c r="J59" i="1"/>
  <c r="I59" i="1"/>
  <c r="H59" i="1"/>
  <c r="G59" i="1"/>
  <c r="F59" i="1"/>
  <c r="E59" i="1"/>
  <c r="D59" i="1"/>
  <c r="C59" i="1"/>
  <c r="B59" i="1"/>
  <c r="J270" i="1"/>
  <c r="I270" i="1"/>
  <c r="H270" i="1"/>
  <c r="G270" i="1"/>
  <c r="F270" i="1"/>
  <c r="E270" i="1"/>
  <c r="D270" i="1"/>
  <c r="C270" i="1"/>
  <c r="B270" i="1"/>
  <c r="J134" i="1"/>
  <c r="I134" i="1"/>
  <c r="H134" i="1"/>
  <c r="G134" i="1"/>
  <c r="F134" i="1"/>
  <c r="E134" i="1"/>
  <c r="D134" i="1"/>
  <c r="C134" i="1"/>
  <c r="B134" i="1"/>
  <c r="J231" i="1"/>
  <c r="I231" i="1"/>
  <c r="H231" i="1"/>
  <c r="G231" i="1"/>
  <c r="F231" i="1"/>
  <c r="E231" i="1"/>
  <c r="D231" i="1"/>
  <c r="C231" i="1"/>
  <c r="B231" i="1"/>
  <c r="J192" i="1"/>
  <c r="I192" i="1"/>
  <c r="H192" i="1"/>
  <c r="G192" i="1"/>
  <c r="F192" i="1"/>
  <c r="E192" i="1"/>
  <c r="D192" i="1"/>
  <c r="C192" i="1"/>
  <c r="B192" i="1"/>
  <c r="J288" i="1"/>
  <c r="I288" i="1"/>
  <c r="H288" i="1"/>
  <c r="G288" i="1"/>
  <c r="F288" i="1"/>
  <c r="E288" i="1"/>
  <c r="D288" i="1"/>
  <c r="C288" i="1"/>
  <c r="B288" i="1"/>
  <c r="J254" i="1"/>
  <c r="I254" i="1"/>
  <c r="H254" i="1"/>
  <c r="G254" i="1"/>
  <c r="F254" i="1"/>
  <c r="E254" i="1"/>
  <c r="D254" i="1"/>
  <c r="C254" i="1"/>
  <c r="B254" i="1"/>
  <c r="J219" i="1"/>
  <c r="I219" i="1"/>
  <c r="H219" i="1"/>
  <c r="G219" i="1"/>
  <c r="F219" i="1"/>
  <c r="E219" i="1"/>
  <c r="D219" i="1"/>
  <c r="C219" i="1"/>
  <c r="B219" i="1"/>
  <c r="J249" i="1"/>
  <c r="I249" i="1"/>
  <c r="H249" i="1"/>
  <c r="G249" i="1"/>
  <c r="F249" i="1"/>
  <c r="E249" i="1"/>
  <c r="D249" i="1"/>
  <c r="C249" i="1"/>
  <c r="B249" i="1"/>
  <c r="J93" i="1"/>
  <c r="I93" i="1"/>
  <c r="H93" i="1"/>
  <c r="G93" i="1"/>
  <c r="F93" i="1"/>
  <c r="E93" i="1"/>
  <c r="D93" i="1"/>
  <c r="C93" i="1"/>
  <c r="B93" i="1"/>
  <c r="J150" i="1"/>
  <c r="I150" i="1"/>
  <c r="H150" i="1"/>
  <c r="G150" i="1"/>
  <c r="F150" i="1"/>
  <c r="E150" i="1"/>
  <c r="D150" i="1"/>
  <c r="C150" i="1"/>
  <c r="B150" i="1"/>
  <c r="J182" i="1"/>
  <c r="I182" i="1"/>
  <c r="H182" i="1"/>
  <c r="G182" i="1"/>
  <c r="F182" i="1"/>
  <c r="E182" i="1"/>
  <c r="D182" i="1"/>
  <c r="C182" i="1"/>
  <c r="B182" i="1"/>
  <c r="J245" i="1"/>
  <c r="I245" i="1"/>
  <c r="H245" i="1"/>
  <c r="G245" i="1"/>
  <c r="F245" i="1"/>
  <c r="E245" i="1"/>
  <c r="D245" i="1"/>
  <c r="C245" i="1"/>
  <c r="B245" i="1"/>
  <c r="J208" i="1"/>
  <c r="I208" i="1"/>
  <c r="H208" i="1"/>
  <c r="G208" i="1"/>
  <c r="F208" i="1"/>
  <c r="E208" i="1"/>
  <c r="D208" i="1"/>
  <c r="C208" i="1"/>
  <c r="B208" i="1"/>
  <c r="J275" i="1"/>
  <c r="I275" i="1"/>
  <c r="H275" i="1"/>
  <c r="G275" i="1"/>
  <c r="F275" i="1"/>
  <c r="E275" i="1"/>
  <c r="D275" i="1"/>
  <c r="C275" i="1"/>
  <c r="B275" i="1"/>
  <c r="J195" i="1"/>
  <c r="I195" i="1"/>
  <c r="H195" i="1"/>
  <c r="G195" i="1"/>
  <c r="F195" i="1"/>
  <c r="E195" i="1"/>
  <c r="D195" i="1"/>
  <c r="C195" i="1"/>
  <c r="B195" i="1"/>
  <c r="J247" i="1"/>
  <c r="I247" i="1"/>
  <c r="H247" i="1"/>
  <c r="G247" i="1"/>
  <c r="F247" i="1"/>
  <c r="E247" i="1"/>
  <c r="D247" i="1"/>
  <c r="C247" i="1"/>
  <c r="B247" i="1"/>
  <c r="J82" i="1"/>
  <c r="I82" i="1"/>
  <c r="H82" i="1"/>
  <c r="G82" i="1"/>
  <c r="F82" i="1"/>
  <c r="E82" i="1"/>
  <c r="D82" i="1"/>
  <c r="C82" i="1"/>
  <c r="B82" i="1"/>
  <c r="J168" i="1"/>
  <c r="I168" i="1"/>
  <c r="H168" i="1"/>
  <c r="G168" i="1"/>
  <c r="F168" i="1"/>
  <c r="E168" i="1"/>
  <c r="D168" i="1"/>
  <c r="C168" i="1"/>
  <c r="B168" i="1"/>
  <c r="J257" i="1"/>
  <c r="I257" i="1"/>
  <c r="H257" i="1"/>
  <c r="G257" i="1"/>
  <c r="F257" i="1"/>
  <c r="E257" i="1"/>
  <c r="D257" i="1"/>
  <c r="C257" i="1"/>
  <c r="B257" i="1"/>
  <c r="J170" i="1"/>
  <c r="I170" i="1"/>
  <c r="H170" i="1"/>
  <c r="G170" i="1"/>
  <c r="F170" i="1"/>
  <c r="E170" i="1"/>
  <c r="D170" i="1"/>
  <c r="C170" i="1"/>
  <c r="B170" i="1"/>
  <c r="J261" i="1"/>
  <c r="I261" i="1"/>
  <c r="H261" i="1"/>
  <c r="G261" i="1"/>
  <c r="F261" i="1"/>
  <c r="E261" i="1"/>
  <c r="D261" i="1"/>
  <c r="C261" i="1"/>
  <c r="B261" i="1"/>
  <c r="J279" i="1"/>
  <c r="I279" i="1"/>
  <c r="H279" i="1"/>
  <c r="G279" i="1"/>
  <c r="F279" i="1"/>
  <c r="E279" i="1"/>
  <c r="D279" i="1"/>
  <c r="C279" i="1"/>
  <c r="B279" i="1"/>
  <c r="J194" i="1"/>
  <c r="I194" i="1"/>
  <c r="H194" i="1"/>
  <c r="G194" i="1"/>
  <c r="F194" i="1"/>
  <c r="E194" i="1"/>
  <c r="D194" i="1"/>
  <c r="C194" i="1"/>
  <c r="B194" i="1"/>
  <c r="J277" i="1"/>
  <c r="I277" i="1"/>
  <c r="H277" i="1"/>
  <c r="G277" i="1"/>
  <c r="F277" i="1"/>
  <c r="E277" i="1"/>
  <c r="D277" i="1"/>
  <c r="C277" i="1"/>
  <c r="B277" i="1"/>
  <c r="J251" i="1"/>
  <c r="I251" i="1"/>
  <c r="H251" i="1"/>
  <c r="G251" i="1"/>
  <c r="F251" i="1"/>
  <c r="E251" i="1"/>
  <c r="D251" i="1"/>
  <c r="C251" i="1"/>
  <c r="B251" i="1"/>
  <c r="J230" i="1"/>
  <c r="I230" i="1"/>
  <c r="H230" i="1"/>
  <c r="G230" i="1"/>
  <c r="F230" i="1"/>
  <c r="E230" i="1"/>
  <c r="D230" i="1"/>
  <c r="C230" i="1"/>
  <c r="B230" i="1"/>
  <c r="J123" i="1"/>
  <c r="I123" i="1"/>
  <c r="H123" i="1"/>
  <c r="G123" i="1"/>
  <c r="F123" i="1"/>
  <c r="E123" i="1"/>
  <c r="D123" i="1"/>
  <c r="C123" i="1"/>
  <c r="B123" i="1"/>
  <c r="J211" i="1"/>
  <c r="I211" i="1"/>
  <c r="H211" i="1"/>
  <c r="G211" i="1"/>
  <c r="F211" i="1"/>
  <c r="E211" i="1"/>
  <c r="D211" i="1"/>
  <c r="C211" i="1"/>
  <c r="B211" i="1"/>
  <c r="J37" i="1"/>
  <c r="I37" i="1"/>
  <c r="H37" i="1"/>
  <c r="G37" i="1"/>
  <c r="F37" i="1"/>
  <c r="E37" i="1"/>
  <c r="D37" i="1"/>
  <c r="C37" i="1"/>
  <c r="B37" i="1"/>
  <c r="J24" i="1"/>
  <c r="I24" i="1"/>
  <c r="H24" i="1"/>
  <c r="G24" i="1"/>
  <c r="F24" i="1"/>
  <c r="E24" i="1"/>
  <c r="D24" i="1"/>
  <c r="C24" i="1"/>
  <c r="B24" i="1"/>
  <c r="J269" i="1"/>
  <c r="I269" i="1"/>
  <c r="H269" i="1"/>
  <c r="G269" i="1"/>
  <c r="F269" i="1"/>
  <c r="E269" i="1"/>
  <c r="D269" i="1"/>
  <c r="C269" i="1"/>
  <c r="B269" i="1"/>
  <c r="J201" i="1"/>
  <c r="I201" i="1"/>
  <c r="H201" i="1"/>
  <c r="G201" i="1"/>
  <c r="F201" i="1"/>
  <c r="E201" i="1"/>
  <c r="D201" i="1"/>
  <c r="C201" i="1"/>
  <c r="B201" i="1"/>
  <c r="J280" i="1"/>
  <c r="I280" i="1"/>
  <c r="H280" i="1"/>
  <c r="G280" i="1"/>
  <c r="F280" i="1"/>
  <c r="E280" i="1"/>
  <c r="D280" i="1"/>
  <c r="C280" i="1"/>
  <c r="B280" i="1"/>
  <c r="J242" i="1"/>
  <c r="I242" i="1"/>
  <c r="H242" i="1"/>
  <c r="G242" i="1"/>
  <c r="F242" i="1"/>
  <c r="E242" i="1"/>
  <c r="D242" i="1"/>
  <c r="C242" i="1"/>
  <c r="B242" i="1"/>
  <c r="J210" i="1"/>
  <c r="I210" i="1"/>
  <c r="H210" i="1"/>
  <c r="G210" i="1"/>
  <c r="F210" i="1"/>
  <c r="E210" i="1"/>
  <c r="D210" i="1"/>
  <c r="C210" i="1"/>
  <c r="B210" i="1"/>
  <c r="J202" i="1"/>
  <c r="I202" i="1"/>
  <c r="H202" i="1"/>
  <c r="G202" i="1"/>
  <c r="F202" i="1"/>
  <c r="E202" i="1"/>
  <c r="D202" i="1"/>
  <c r="C202" i="1"/>
  <c r="B202" i="1"/>
  <c r="J124" i="1"/>
  <c r="I124" i="1"/>
  <c r="H124" i="1"/>
  <c r="G124" i="1"/>
  <c r="F124" i="1"/>
  <c r="E124" i="1"/>
  <c r="D124" i="1"/>
  <c r="C124" i="1"/>
  <c r="B124" i="1"/>
  <c r="J274" i="1"/>
  <c r="I274" i="1"/>
  <c r="H274" i="1"/>
  <c r="G274" i="1"/>
  <c r="F274" i="1"/>
  <c r="E274" i="1"/>
  <c r="D274" i="1"/>
  <c r="C274" i="1"/>
  <c r="B274" i="1"/>
  <c r="J267" i="1"/>
  <c r="I267" i="1"/>
  <c r="H267" i="1"/>
  <c r="G267" i="1"/>
  <c r="F267" i="1"/>
  <c r="E267" i="1"/>
  <c r="D267" i="1"/>
  <c r="C267" i="1"/>
  <c r="B267" i="1"/>
  <c r="J260" i="1"/>
  <c r="I260" i="1"/>
  <c r="H260" i="1"/>
  <c r="G260" i="1"/>
  <c r="F260" i="1"/>
  <c r="E260" i="1"/>
  <c r="D260" i="1"/>
  <c r="C260" i="1"/>
  <c r="B260" i="1"/>
  <c r="J183" i="1"/>
  <c r="I183" i="1"/>
  <c r="H183" i="1"/>
  <c r="G183" i="1"/>
  <c r="F183" i="1"/>
  <c r="E183" i="1"/>
  <c r="D183" i="1"/>
  <c r="C183" i="1"/>
  <c r="B183" i="1"/>
  <c r="J204" i="1"/>
  <c r="I204" i="1"/>
  <c r="H204" i="1"/>
  <c r="G204" i="1"/>
  <c r="F204" i="1"/>
  <c r="E204" i="1"/>
  <c r="D204" i="1"/>
  <c r="C204" i="1"/>
  <c r="B204" i="1"/>
  <c r="J237" i="1"/>
  <c r="I237" i="1"/>
  <c r="H237" i="1"/>
  <c r="G237" i="1"/>
  <c r="F237" i="1"/>
  <c r="E237" i="1"/>
  <c r="D237" i="1"/>
  <c r="C237" i="1"/>
  <c r="B237" i="1"/>
  <c r="J96" i="1"/>
  <c r="I96" i="1"/>
  <c r="H96" i="1"/>
  <c r="G96" i="1"/>
  <c r="F96" i="1"/>
  <c r="E96" i="1"/>
  <c r="D96" i="1"/>
  <c r="C96" i="1"/>
  <c r="B96" i="1"/>
  <c r="J287" i="1"/>
  <c r="I287" i="1"/>
  <c r="H287" i="1"/>
  <c r="G287" i="1"/>
  <c r="F287" i="1"/>
  <c r="E287" i="1"/>
  <c r="D287" i="1"/>
  <c r="C287" i="1"/>
  <c r="B287" i="1"/>
  <c r="J72" i="1"/>
  <c r="I72" i="1"/>
  <c r="H72" i="1"/>
  <c r="G72" i="1"/>
  <c r="F72" i="1"/>
  <c r="E72" i="1"/>
  <c r="D72" i="1"/>
  <c r="C72" i="1"/>
  <c r="B72" i="1"/>
  <c r="J128" i="1"/>
  <c r="I128" i="1"/>
  <c r="H128" i="1"/>
  <c r="G128" i="1"/>
  <c r="F128" i="1"/>
  <c r="E128" i="1"/>
  <c r="D128" i="1"/>
  <c r="C128" i="1"/>
  <c r="B128" i="1"/>
  <c r="J265" i="1"/>
  <c r="I265" i="1"/>
  <c r="H265" i="1"/>
  <c r="G265" i="1"/>
  <c r="F265" i="1"/>
  <c r="E265" i="1"/>
  <c r="D265" i="1"/>
  <c r="C265" i="1"/>
  <c r="B265" i="1"/>
  <c r="J200" i="1"/>
  <c r="I200" i="1"/>
  <c r="H200" i="1"/>
  <c r="G200" i="1"/>
  <c r="F200" i="1"/>
  <c r="E200" i="1"/>
  <c r="D200" i="1"/>
  <c r="C200" i="1"/>
  <c r="B200" i="1"/>
  <c r="J184" i="1"/>
  <c r="I184" i="1"/>
  <c r="H184" i="1"/>
  <c r="G184" i="1"/>
  <c r="F184" i="1"/>
  <c r="E184" i="1"/>
  <c r="D184" i="1"/>
  <c r="C184" i="1"/>
  <c r="B184" i="1"/>
  <c r="J172" i="1"/>
  <c r="I172" i="1"/>
  <c r="H172" i="1"/>
  <c r="G172" i="1"/>
  <c r="F172" i="1"/>
  <c r="E172" i="1"/>
  <c r="D172" i="1"/>
  <c r="C172" i="1"/>
  <c r="B172" i="1"/>
  <c r="J207" i="1"/>
  <c r="I207" i="1"/>
  <c r="H207" i="1"/>
  <c r="G207" i="1"/>
  <c r="F207" i="1"/>
  <c r="E207" i="1"/>
  <c r="D207" i="1"/>
  <c r="C207" i="1"/>
  <c r="B207" i="1"/>
  <c r="J131" i="1"/>
  <c r="I131" i="1"/>
  <c r="H131" i="1"/>
  <c r="G131" i="1"/>
  <c r="F131" i="1"/>
  <c r="E131" i="1"/>
  <c r="D131" i="1"/>
  <c r="C131" i="1"/>
  <c r="B131" i="1"/>
  <c r="J220" i="1"/>
  <c r="I220" i="1"/>
  <c r="H220" i="1"/>
  <c r="G220" i="1"/>
  <c r="F220" i="1"/>
  <c r="E220" i="1"/>
  <c r="D220" i="1"/>
  <c r="C220" i="1"/>
  <c r="B220" i="1"/>
  <c r="J271" i="1"/>
  <c r="I271" i="1"/>
  <c r="H271" i="1"/>
  <c r="G271" i="1"/>
  <c r="F271" i="1"/>
  <c r="E271" i="1"/>
  <c r="D271" i="1"/>
  <c r="C271" i="1"/>
  <c r="B271" i="1"/>
  <c r="J218" i="1"/>
  <c r="I218" i="1"/>
  <c r="H218" i="1"/>
  <c r="G218" i="1"/>
  <c r="F218" i="1"/>
  <c r="E218" i="1"/>
  <c r="D218" i="1"/>
  <c r="C218" i="1"/>
  <c r="B218" i="1"/>
  <c r="J129" i="1"/>
  <c r="I129" i="1"/>
  <c r="H129" i="1"/>
  <c r="G129" i="1"/>
  <c r="F129" i="1"/>
  <c r="E129" i="1"/>
  <c r="D129" i="1"/>
  <c r="C129" i="1"/>
  <c r="B129" i="1"/>
  <c r="J87" i="1"/>
  <c r="I87" i="1"/>
  <c r="H87" i="1"/>
  <c r="G87" i="1"/>
  <c r="F87" i="1"/>
  <c r="E87" i="1"/>
  <c r="D87" i="1"/>
  <c r="C87" i="1"/>
  <c r="B87" i="1"/>
  <c r="J101" i="1"/>
  <c r="I101" i="1"/>
  <c r="H101" i="1"/>
  <c r="G101" i="1"/>
  <c r="F101" i="1"/>
  <c r="E101" i="1"/>
  <c r="D101" i="1"/>
  <c r="C101" i="1"/>
  <c r="B101" i="1"/>
  <c r="J70" i="1"/>
  <c r="I70" i="1"/>
  <c r="H70" i="1"/>
  <c r="G70" i="1"/>
  <c r="F70" i="1"/>
  <c r="E70" i="1"/>
  <c r="D70" i="1"/>
  <c r="C70" i="1"/>
  <c r="B70" i="1"/>
  <c r="J136" i="1"/>
  <c r="I136" i="1"/>
  <c r="H136" i="1"/>
  <c r="G136" i="1"/>
  <c r="F136" i="1"/>
  <c r="E136" i="1"/>
  <c r="D136" i="1"/>
  <c r="C136" i="1"/>
  <c r="B136" i="1"/>
  <c r="J258" i="1"/>
  <c r="I258" i="1"/>
  <c r="H258" i="1"/>
  <c r="G258" i="1"/>
  <c r="F258" i="1"/>
  <c r="E258" i="1"/>
  <c r="D258" i="1"/>
  <c r="C258" i="1"/>
  <c r="B258" i="1"/>
  <c r="J144" i="1"/>
  <c r="I144" i="1"/>
  <c r="H144" i="1"/>
  <c r="G144" i="1"/>
  <c r="F144" i="1"/>
  <c r="E144" i="1"/>
  <c r="D144" i="1"/>
  <c r="C144" i="1"/>
  <c r="B144" i="1"/>
  <c r="J142" i="1"/>
  <c r="I142" i="1"/>
  <c r="H142" i="1"/>
  <c r="G142" i="1"/>
  <c r="F142" i="1"/>
  <c r="E142" i="1"/>
  <c r="D142" i="1"/>
  <c r="C142" i="1"/>
  <c r="B142" i="1"/>
  <c r="J162" i="1"/>
  <c r="I162" i="1"/>
  <c r="H162" i="1"/>
  <c r="G162" i="1"/>
  <c r="F162" i="1"/>
  <c r="E162" i="1"/>
  <c r="D162" i="1"/>
  <c r="C162" i="1"/>
  <c r="B162" i="1"/>
  <c r="J214" i="1"/>
  <c r="I214" i="1"/>
  <c r="H214" i="1"/>
  <c r="G214" i="1"/>
  <c r="F214" i="1"/>
  <c r="E214" i="1"/>
  <c r="D214" i="1"/>
  <c r="C214" i="1"/>
  <c r="B214" i="1"/>
  <c r="J148" i="1"/>
  <c r="I148" i="1"/>
  <c r="H148" i="1"/>
  <c r="G148" i="1"/>
  <c r="F148" i="1"/>
  <c r="E148" i="1"/>
  <c r="D148" i="1"/>
  <c r="C148" i="1"/>
  <c r="B148" i="1"/>
  <c r="J161" i="1"/>
  <c r="I161" i="1"/>
  <c r="H161" i="1"/>
  <c r="G161" i="1"/>
  <c r="F161" i="1"/>
  <c r="E161" i="1"/>
  <c r="D161" i="1"/>
  <c r="C161" i="1"/>
  <c r="B161" i="1"/>
  <c r="J138" i="1"/>
  <c r="I138" i="1"/>
  <c r="H138" i="1"/>
  <c r="G138" i="1"/>
  <c r="F138" i="1"/>
  <c r="E138" i="1"/>
  <c r="D138" i="1"/>
  <c r="C138" i="1"/>
  <c r="B138" i="1"/>
  <c r="J55" i="1"/>
  <c r="I55" i="1"/>
  <c r="H55" i="1"/>
  <c r="G55" i="1"/>
  <c r="F55" i="1"/>
  <c r="E55" i="1"/>
  <c r="D55" i="1"/>
  <c r="C55" i="1"/>
  <c r="B55" i="1"/>
  <c r="J113" i="1"/>
  <c r="I113" i="1"/>
  <c r="H113" i="1"/>
  <c r="G113" i="1"/>
  <c r="F113" i="1"/>
  <c r="E113" i="1"/>
  <c r="D113" i="1"/>
  <c r="C113" i="1"/>
  <c r="B113" i="1"/>
  <c r="J167" i="1"/>
  <c r="I167" i="1"/>
  <c r="H167" i="1"/>
  <c r="G167" i="1"/>
  <c r="F167" i="1"/>
  <c r="E167" i="1"/>
  <c r="D167" i="1"/>
  <c r="C167" i="1"/>
  <c r="B167" i="1"/>
  <c r="J223" i="1"/>
  <c r="I223" i="1"/>
  <c r="H223" i="1"/>
  <c r="G223" i="1"/>
  <c r="F223" i="1"/>
  <c r="E223" i="1"/>
  <c r="D223" i="1"/>
  <c r="C223" i="1"/>
  <c r="B223" i="1"/>
  <c r="J111" i="1"/>
  <c r="I111" i="1"/>
  <c r="H111" i="1"/>
  <c r="G111" i="1"/>
  <c r="F111" i="1"/>
  <c r="E111" i="1"/>
  <c r="D111" i="1"/>
  <c r="C111" i="1"/>
  <c r="B111" i="1"/>
  <c r="J199" i="1"/>
  <c r="I199" i="1"/>
  <c r="H199" i="1"/>
  <c r="G199" i="1"/>
  <c r="F199" i="1"/>
  <c r="E199" i="1"/>
  <c r="D199" i="1"/>
  <c r="C199" i="1"/>
  <c r="B199" i="1"/>
  <c r="J69" i="1"/>
  <c r="I69" i="1"/>
  <c r="H69" i="1"/>
  <c r="G69" i="1"/>
  <c r="F69" i="1"/>
  <c r="E69" i="1"/>
  <c r="D69" i="1"/>
  <c r="C69" i="1"/>
  <c r="B69" i="1"/>
  <c r="J125" i="1"/>
  <c r="I125" i="1"/>
  <c r="H125" i="1"/>
  <c r="G125" i="1"/>
  <c r="F125" i="1"/>
  <c r="E125" i="1"/>
  <c r="D125" i="1"/>
  <c r="C125" i="1"/>
  <c r="B125" i="1"/>
  <c r="J99" i="1"/>
  <c r="I99" i="1"/>
  <c r="H99" i="1"/>
  <c r="G99" i="1"/>
  <c r="F99" i="1"/>
  <c r="E99" i="1"/>
  <c r="D99" i="1"/>
  <c r="C99" i="1"/>
  <c r="B99" i="1"/>
  <c r="J221" i="1"/>
  <c r="I221" i="1"/>
  <c r="H221" i="1"/>
  <c r="G221" i="1"/>
  <c r="F221" i="1"/>
  <c r="E221" i="1"/>
  <c r="D221" i="1"/>
  <c r="C221" i="1"/>
  <c r="B221" i="1"/>
  <c r="J20" i="1"/>
  <c r="I20" i="1"/>
  <c r="H20" i="1"/>
  <c r="G20" i="1"/>
  <c r="F20" i="1"/>
  <c r="E20" i="1"/>
  <c r="D20" i="1"/>
  <c r="C20" i="1"/>
  <c r="B20" i="1"/>
  <c r="J122" i="1"/>
  <c r="I122" i="1"/>
  <c r="H122" i="1"/>
  <c r="G122" i="1"/>
  <c r="F122" i="1"/>
  <c r="E122" i="1"/>
  <c r="D122" i="1"/>
  <c r="C122" i="1"/>
  <c r="B122" i="1"/>
  <c r="J71" i="1"/>
  <c r="I71" i="1"/>
  <c r="H71" i="1"/>
  <c r="G71" i="1"/>
  <c r="F71" i="1"/>
  <c r="E71" i="1"/>
  <c r="D71" i="1"/>
  <c r="C71" i="1"/>
  <c r="B71" i="1"/>
  <c r="J193" i="1"/>
  <c r="I193" i="1"/>
  <c r="H193" i="1"/>
  <c r="G193" i="1"/>
  <c r="F193" i="1"/>
  <c r="E193" i="1"/>
  <c r="D193" i="1"/>
  <c r="C193" i="1"/>
  <c r="B193" i="1"/>
  <c r="J78" i="1"/>
  <c r="I78" i="1"/>
  <c r="H78" i="1"/>
  <c r="G78" i="1"/>
  <c r="F78" i="1"/>
  <c r="E78" i="1"/>
  <c r="D78" i="1"/>
  <c r="C78" i="1"/>
  <c r="B78" i="1"/>
  <c r="J181" i="1"/>
  <c r="I181" i="1"/>
  <c r="H181" i="1"/>
  <c r="G181" i="1"/>
  <c r="F181" i="1"/>
  <c r="E181" i="1"/>
  <c r="D181" i="1"/>
  <c r="C181" i="1"/>
  <c r="B181" i="1"/>
  <c r="J15" i="1"/>
  <c r="I15" i="1"/>
  <c r="H15" i="1"/>
  <c r="G15" i="1"/>
  <c r="F15" i="1"/>
  <c r="E15" i="1"/>
  <c r="D15" i="1"/>
  <c r="C15" i="1"/>
  <c r="B15" i="1"/>
  <c r="J75" i="1"/>
  <c r="I75" i="1"/>
  <c r="H75" i="1"/>
  <c r="G75" i="1"/>
  <c r="F75" i="1"/>
  <c r="E75" i="1"/>
  <c r="D75" i="1"/>
  <c r="C75" i="1"/>
  <c r="B75" i="1"/>
  <c r="J133" i="1"/>
  <c r="I133" i="1"/>
  <c r="H133" i="1"/>
  <c r="G133" i="1"/>
  <c r="F133" i="1"/>
  <c r="E133" i="1"/>
  <c r="D133" i="1"/>
  <c r="C133" i="1"/>
  <c r="B133" i="1"/>
  <c r="J191" i="1"/>
  <c r="I191" i="1"/>
  <c r="H191" i="1"/>
  <c r="G191" i="1"/>
  <c r="F191" i="1"/>
  <c r="E191" i="1"/>
  <c r="D191" i="1"/>
  <c r="C191" i="1"/>
  <c r="B191" i="1"/>
  <c r="J105" i="1"/>
  <c r="I105" i="1"/>
  <c r="H105" i="1"/>
  <c r="G105" i="1"/>
  <c r="F105" i="1"/>
  <c r="E105" i="1"/>
  <c r="D105" i="1"/>
  <c r="C105" i="1"/>
  <c r="B105" i="1"/>
  <c r="J156" i="1"/>
  <c r="I156" i="1"/>
  <c r="H156" i="1"/>
  <c r="G156" i="1"/>
  <c r="F156" i="1"/>
  <c r="E156" i="1"/>
  <c r="D156" i="1"/>
  <c r="C156" i="1"/>
  <c r="B156" i="1"/>
  <c r="J276" i="1"/>
  <c r="I276" i="1"/>
  <c r="H276" i="1"/>
  <c r="G276" i="1"/>
  <c r="F276" i="1"/>
  <c r="E276" i="1"/>
  <c r="D276" i="1"/>
  <c r="C276" i="1"/>
  <c r="B276" i="1"/>
  <c r="J222" i="1"/>
  <c r="I222" i="1"/>
  <c r="H222" i="1"/>
  <c r="G222" i="1"/>
  <c r="F222" i="1"/>
  <c r="E222" i="1"/>
  <c r="D222" i="1"/>
  <c r="C222" i="1"/>
  <c r="B222" i="1"/>
  <c r="J38" i="1"/>
  <c r="I38" i="1"/>
  <c r="H38" i="1"/>
  <c r="G38" i="1"/>
  <c r="F38" i="1"/>
  <c r="E38" i="1"/>
  <c r="D38" i="1"/>
  <c r="C38" i="1"/>
  <c r="B38" i="1"/>
  <c r="J91" i="1"/>
  <c r="I91" i="1"/>
  <c r="H91" i="1"/>
  <c r="G91" i="1"/>
  <c r="F91" i="1"/>
  <c r="E91" i="1"/>
  <c r="D91" i="1"/>
  <c r="C91" i="1"/>
  <c r="B91" i="1"/>
  <c r="J109" i="1"/>
  <c r="I109" i="1"/>
  <c r="H109" i="1"/>
  <c r="G109" i="1"/>
  <c r="F109" i="1"/>
  <c r="E109" i="1"/>
  <c r="D109" i="1"/>
  <c r="C109" i="1"/>
  <c r="B109" i="1"/>
  <c r="J178" i="1"/>
  <c r="I178" i="1"/>
  <c r="H178" i="1"/>
  <c r="G178" i="1"/>
  <c r="F178" i="1"/>
  <c r="E178" i="1"/>
  <c r="D178" i="1"/>
  <c r="C178" i="1"/>
  <c r="B178" i="1"/>
  <c r="J48" i="1"/>
  <c r="I48" i="1"/>
  <c r="H48" i="1"/>
  <c r="G48" i="1"/>
  <c r="F48" i="1"/>
  <c r="E48" i="1"/>
  <c r="D48" i="1"/>
  <c r="C48" i="1"/>
  <c r="B48" i="1"/>
  <c r="J112" i="1"/>
  <c r="I112" i="1"/>
  <c r="H112" i="1"/>
  <c r="G112" i="1"/>
  <c r="F112" i="1"/>
  <c r="E112" i="1"/>
  <c r="D112" i="1"/>
  <c r="C112" i="1"/>
  <c r="B112" i="1"/>
  <c r="J108" i="1"/>
  <c r="I108" i="1"/>
  <c r="H108" i="1"/>
  <c r="G108" i="1"/>
  <c r="F108" i="1"/>
  <c r="E108" i="1"/>
  <c r="D108" i="1"/>
  <c r="C108" i="1"/>
  <c r="B108" i="1"/>
  <c r="J163" i="1"/>
  <c r="I163" i="1"/>
  <c r="H163" i="1"/>
  <c r="G163" i="1"/>
  <c r="F163" i="1"/>
  <c r="E163" i="1"/>
  <c r="D163" i="1"/>
  <c r="C163" i="1"/>
  <c r="B163" i="1"/>
  <c r="J159" i="1"/>
  <c r="I159" i="1"/>
  <c r="H159" i="1"/>
  <c r="G159" i="1"/>
  <c r="F159" i="1"/>
  <c r="E159" i="1"/>
  <c r="D159" i="1"/>
  <c r="C159" i="1"/>
  <c r="B159" i="1"/>
  <c r="J173" i="1"/>
  <c r="I173" i="1"/>
  <c r="H173" i="1"/>
  <c r="G173" i="1"/>
  <c r="F173" i="1"/>
  <c r="E173" i="1"/>
  <c r="D173" i="1"/>
  <c r="C173" i="1"/>
  <c r="B173" i="1"/>
  <c r="J97" i="1"/>
  <c r="I97" i="1"/>
  <c r="H97" i="1"/>
  <c r="G97" i="1"/>
  <c r="F97" i="1"/>
  <c r="E97" i="1"/>
  <c r="D97" i="1"/>
  <c r="C97" i="1"/>
  <c r="B97" i="1"/>
  <c r="J102" i="1"/>
  <c r="I102" i="1"/>
  <c r="H102" i="1"/>
  <c r="G102" i="1"/>
  <c r="F102" i="1"/>
  <c r="E102" i="1"/>
  <c r="D102" i="1"/>
  <c r="C102" i="1"/>
  <c r="B102" i="1"/>
  <c r="J114" i="1"/>
  <c r="I114" i="1"/>
  <c r="H114" i="1"/>
  <c r="G114" i="1"/>
  <c r="F114" i="1"/>
  <c r="E114" i="1"/>
  <c r="D114" i="1"/>
  <c r="C114" i="1"/>
  <c r="B114" i="1"/>
  <c r="J206" i="1"/>
  <c r="I206" i="1"/>
  <c r="H206" i="1"/>
  <c r="G206" i="1"/>
  <c r="F206" i="1"/>
  <c r="E206" i="1"/>
  <c r="D206" i="1"/>
  <c r="C206" i="1"/>
  <c r="B206" i="1"/>
  <c r="J174" i="1"/>
  <c r="I174" i="1"/>
  <c r="H174" i="1"/>
  <c r="G174" i="1"/>
  <c r="F174" i="1"/>
  <c r="E174" i="1"/>
  <c r="D174" i="1"/>
  <c r="C174" i="1"/>
  <c r="B174" i="1"/>
  <c r="J215" i="1"/>
  <c r="I215" i="1"/>
  <c r="H215" i="1"/>
  <c r="G215" i="1"/>
  <c r="F215" i="1"/>
  <c r="E215" i="1"/>
  <c r="D215" i="1"/>
  <c r="C215" i="1"/>
  <c r="B215" i="1"/>
  <c r="J239" i="1"/>
  <c r="I239" i="1"/>
  <c r="H239" i="1"/>
  <c r="G239" i="1"/>
  <c r="F239" i="1"/>
  <c r="E239" i="1"/>
  <c r="D239" i="1"/>
  <c r="C239" i="1"/>
  <c r="B239" i="1"/>
  <c r="J226" i="1"/>
  <c r="I226" i="1"/>
  <c r="H226" i="1"/>
  <c r="G226" i="1"/>
  <c r="F226" i="1"/>
  <c r="E226" i="1"/>
  <c r="D226" i="1"/>
  <c r="C226" i="1"/>
  <c r="B226" i="1"/>
  <c r="J22" i="1"/>
  <c r="I22" i="1"/>
  <c r="H22" i="1"/>
  <c r="G22" i="1"/>
  <c r="F22" i="1"/>
  <c r="E22" i="1"/>
  <c r="D22" i="1"/>
  <c r="C22" i="1"/>
  <c r="B22" i="1"/>
  <c r="J77" i="1"/>
  <c r="I77" i="1"/>
  <c r="H77" i="1"/>
  <c r="G77" i="1"/>
  <c r="F77" i="1"/>
  <c r="E77" i="1"/>
  <c r="D77" i="1"/>
  <c r="C77" i="1"/>
  <c r="B77" i="1"/>
  <c r="J187" i="1"/>
  <c r="I187" i="1"/>
  <c r="H187" i="1"/>
  <c r="G187" i="1"/>
  <c r="F187" i="1"/>
  <c r="E187" i="1"/>
  <c r="D187" i="1"/>
  <c r="C187" i="1"/>
  <c r="B187" i="1"/>
  <c r="J40" i="1"/>
  <c r="I40" i="1"/>
  <c r="H40" i="1"/>
  <c r="G40" i="1"/>
  <c r="F40" i="1"/>
  <c r="E40" i="1"/>
  <c r="D40" i="1"/>
  <c r="C40" i="1"/>
  <c r="B40" i="1"/>
  <c r="J213" i="1"/>
  <c r="I213" i="1"/>
  <c r="H213" i="1"/>
  <c r="G213" i="1"/>
  <c r="F213" i="1"/>
  <c r="E213" i="1"/>
  <c r="D213" i="1"/>
  <c r="C213" i="1"/>
  <c r="B213" i="1"/>
  <c r="J33" i="1"/>
  <c r="I33" i="1"/>
  <c r="H33" i="1"/>
  <c r="G33" i="1"/>
  <c r="F33" i="1"/>
  <c r="E33" i="1"/>
  <c r="D33" i="1"/>
  <c r="C33" i="1"/>
  <c r="B33" i="1"/>
  <c r="J11" i="1"/>
  <c r="I11" i="1"/>
  <c r="H11" i="1"/>
  <c r="G11" i="1"/>
  <c r="F11" i="1"/>
  <c r="E11" i="1"/>
  <c r="D11" i="1"/>
  <c r="C11" i="1"/>
  <c r="B11" i="1"/>
  <c r="J235" i="1"/>
  <c r="I235" i="1"/>
  <c r="H235" i="1"/>
  <c r="G235" i="1"/>
  <c r="F235" i="1"/>
  <c r="E235" i="1"/>
  <c r="D235" i="1"/>
  <c r="C235" i="1"/>
  <c r="B235" i="1"/>
  <c r="J246" i="1"/>
  <c r="I246" i="1"/>
  <c r="H246" i="1"/>
  <c r="G246" i="1"/>
  <c r="F246" i="1"/>
  <c r="E246" i="1"/>
  <c r="D246" i="1"/>
  <c r="C246" i="1"/>
  <c r="B246" i="1"/>
  <c r="J46" i="1"/>
  <c r="I46" i="1"/>
  <c r="H46" i="1"/>
  <c r="G46" i="1"/>
  <c r="F46" i="1"/>
  <c r="E46" i="1"/>
  <c r="D46" i="1"/>
  <c r="C46" i="1"/>
  <c r="B46" i="1"/>
  <c r="J29" i="1"/>
  <c r="I29" i="1"/>
  <c r="H29" i="1"/>
  <c r="G29" i="1"/>
  <c r="F29" i="1"/>
  <c r="E29" i="1"/>
  <c r="D29" i="1"/>
  <c r="C29" i="1"/>
  <c r="B29" i="1"/>
  <c r="J107" i="1"/>
  <c r="I107" i="1"/>
  <c r="H107" i="1"/>
  <c r="G107" i="1"/>
  <c r="F107" i="1"/>
  <c r="E107" i="1"/>
  <c r="D107" i="1"/>
  <c r="C107" i="1"/>
  <c r="B107" i="1"/>
  <c r="J73" i="1"/>
  <c r="I73" i="1"/>
  <c r="H73" i="1"/>
  <c r="G73" i="1"/>
  <c r="F73" i="1"/>
  <c r="E73" i="1"/>
  <c r="D73" i="1"/>
  <c r="C73" i="1"/>
  <c r="B73" i="1"/>
  <c r="J252" i="1"/>
  <c r="I252" i="1"/>
  <c r="H252" i="1"/>
  <c r="G252" i="1"/>
  <c r="F252" i="1"/>
  <c r="E252" i="1"/>
  <c r="D252" i="1"/>
  <c r="C252" i="1"/>
  <c r="B252" i="1"/>
  <c r="J56" i="1"/>
  <c r="I56" i="1"/>
  <c r="H56" i="1"/>
  <c r="G56" i="1"/>
  <c r="F56" i="1"/>
  <c r="E56" i="1"/>
  <c r="D56" i="1"/>
  <c r="C56" i="1"/>
  <c r="B56" i="1"/>
  <c r="J115" i="1"/>
  <c r="I115" i="1"/>
  <c r="H115" i="1"/>
  <c r="G115" i="1"/>
  <c r="F115" i="1"/>
  <c r="E115" i="1"/>
  <c r="D115" i="1"/>
  <c r="C115" i="1"/>
  <c r="B115" i="1"/>
  <c r="J32" i="1"/>
  <c r="I32" i="1"/>
  <c r="H32" i="1"/>
  <c r="G32" i="1"/>
  <c r="F32" i="1"/>
  <c r="E32" i="1"/>
  <c r="D32" i="1"/>
  <c r="C32" i="1"/>
  <c r="B32" i="1"/>
  <c r="J104" i="1"/>
  <c r="I104" i="1"/>
  <c r="H104" i="1"/>
  <c r="G104" i="1"/>
  <c r="F104" i="1"/>
  <c r="E104" i="1"/>
  <c r="D104" i="1"/>
  <c r="C104" i="1"/>
  <c r="B104" i="1"/>
  <c r="J139" i="1"/>
  <c r="I139" i="1"/>
  <c r="H139" i="1"/>
  <c r="G139" i="1"/>
  <c r="F139" i="1"/>
  <c r="E139" i="1"/>
  <c r="D139" i="1"/>
  <c r="C139" i="1"/>
  <c r="B139" i="1"/>
  <c r="J52" i="1"/>
  <c r="I52" i="1"/>
  <c r="H52" i="1"/>
  <c r="G52" i="1"/>
  <c r="F52" i="1"/>
  <c r="E52" i="1"/>
  <c r="D52" i="1"/>
  <c r="C52" i="1"/>
  <c r="B52" i="1"/>
  <c r="J98" i="1"/>
  <c r="I98" i="1"/>
  <c r="H98" i="1"/>
  <c r="G98" i="1"/>
  <c r="F98" i="1"/>
  <c r="E98" i="1"/>
  <c r="D98" i="1"/>
  <c r="C98" i="1"/>
  <c r="B98" i="1"/>
  <c r="J79" i="1"/>
  <c r="I79" i="1"/>
  <c r="H79" i="1"/>
  <c r="G79" i="1"/>
  <c r="F79" i="1"/>
  <c r="E79" i="1"/>
  <c r="D79" i="1"/>
  <c r="C79" i="1"/>
  <c r="B79" i="1"/>
  <c r="J85" i="1"/>
  <c r="I85" i="1"/>
  <c r="H85" i="1"/>
  <c r="G85" i="1"/>
  <c r="F85" i="1"/>
  <c r="E85" i="1"/>
  <c r="D85" i="1"/>
  <c r="C85" i="1"/>
  <c r="B85" i="1"/>
  <c r="J81" i="1"/>
  <c r="I81" i="1"/>
  <c r="H81" i="1"/>
  <c r="G81" i="1"/>
  <c r="F81" i="1"/>
  <c r="E81" i="1"/>
  <c r="D81" i="1"/>
  <c r="C81" i="1"/>
  <c r="B81" i="1"/>
  <c r="J146" i="1"/>
  <c r="I146" i="1"/>
  <c r="H146" i="1"/>
  <c r="G146" i="1"/>
  <c r="F146" i="1"/>
  <c r="E146" i="1"/>
  <c r="D146" i="1"/>
  <c r="C146" i="1"/>
  <c r="B146" i="1"/>
  <c r="J83" i="1"/>
  <c r="I83" i="1"/>
  <c r="H83" i="1"/>
  <c r="G83" i="1"/>
  <c r="F83" i="1"/>
  <c r="E83" i="1"/>
  <c r="D83" i="1"/>
  <c r="C83" i="1"/>
  <c r="B83" i="1"/>
  <c r="K199" i="1"/>
  <c r="L199" i="1"/>
  <c r="K40" i="1"/>
  <c r="L40" i="1"/>
  <c r="K174" i="1"/>
  <c r="L174" i="1"/>
  <c r="K108" i="1"/>
  <c r="L108" i="1"/>
  <c r="K193" i="1"/>
  <c r="L193" i="1"/>
  <c r="K172" i="1"/>
  <c r="L172" i="1"/>
  <c r="K96" i="1"/>
  <c r="L96" i="1"/>
  <c r="K237" i="1"/>
  <c r="L237" i="1"/>
  <c r="K112" i="1"/>
  <c r="L112" i="1"/>
  <c r="K156" i="1"/>
  <c r="L156" i="1"/>
  <c r="K69" i="1"/>
  <c r="L69" i="1"/>
  <c r="K161" i="1"/>
  <c r="L161" i="1"/>
  <c r="K101" i="1"/>
  <c r="L101" i="1"/>
  <c r="K52" i="1"/>
  <c r="L52" i="1"/>
  <c r="K107" i="1"/>
  <c r="L107" i="1"/>
  <c r="K206" i="1"/>
  <c r="L206" i="1"/>
  <c r="K276" i="1"/>
  <c r="L276" i="1"/>
  <c r="K78" i="1"/>
  <c r="L78" i="1"/>
  <c r="K148" i="1"/>
  <c r="L148" i="1"/>
  <c r="K70" i="1"/>
  <c r="L70" i="1"/>
  <c r="K207" i="1"/>
  <c r="L207" i="1"/>
  <c r="K202" i="1"/>
  <c r="L202" i="1"/>
  <c r="K98" i="1"/>
  <c r="L98" i="1"/>
  <c r="K73" i="1"/>
  <c r="L73" i="1"/>
  <c r="K213" i="1"/>
  <c r="L213" i="1"/>
  <c r="K210" i="1"/>
  <c r="L210" i="1"/>
  <c r="K211" i="1"/>
  <c r="L211" i="1"/>
  <c r="K123" i="1"/>
  <c r="L123" i="1"/>
  <c r="K170" i="1"/>
  <c r="L170" i="1"/>
  <c r="K257" i="1"/>
  <c r="L257" i="1"/>
  <c r="K82" i="1"/>
  <c r="L82" i="1"/>
  <c r="K247" i="1"/>
  <c r="L247" i="1"/>
  <c r="K93" i="1"/>
  <c r="L93" i="1"/>
  <c r="K249" i="1"/>
  <c r="L249" i="1"/>
  <c r="K270" i="1"/>
  <c r="L270" i="1"/>
  <c r="K59" i="1"/>
  <c r="L59" i="1"/>
  <c r="K121" i="1"/>
  <c r="L121" i="1"/>
  <c r="K278" i="1"/>
  <c r="L278" i="1"/>
  <c r="K255" i="1"/>
  <c r="L255" i="1"/>
  <c r="K135" i="1"/>
  <c r="L135" i="1"/>
  <c r="K149" i="1"/>
  <c r="L149" i="1"/>
  <c r="K228" i="1"/>
  <c r="L228" i="1"/>
  <c r="K147" i="1"/>
  <c r="L147" i="1"/>
  <c r="K289" i="1"/>
  <c r="L289" i="1"/>
  <c r="K74" i="1"/>
  <c r="L74" i="1"/>
  <c r="K45" i="1"/>
  <c r="L45" i="1"/>
  <c r="K292" i="1"/>
  <c r="L292" i="1"/>
  <c r="K92" i="1"/>
  <c r="L92" i="1"/>
  <c r="K197" i="1"/>
  <c r="L197" i="1"/>
  <c r="K42" i="1"/>
  <c r="L42" i="1"/>
  <c r="K217" i="1"/>
  <c r="L217" i="1"/>
  <c r="K154" i="1"/>
  <c r="L154" i="1"/>
  <c r="K39" i="1"/>
  <c r="L39" i="1"/>
  <c r="K103" i="1"/>
  <c r="L103" i="1"/>
  <c r="K7" i="1"/>
  <c r="L7" i="1"/>
  <c r="K126" i="1"/>
  <c r="L126" i="1"/>
  <c r="K130" i="1"/>
  <c r="L130" i="1"/>
  <c r="K176" i="1"/>
  <c r="L176" i="1"/>
  <c r="K188" i="1"/>
  <c r="L188" i="1"/>
  <c r="K8" i="1"/>
  <c r="L8" i="1"/>
  <c r="K53" i="1"/>
  <c r="L53" i="1"/>
  <c r="K281" i="1"/>
  <c r="L281" i="1"/>
  <c r="K32" i="1"/>
  <c r="L32" i="1"/>
  <c r="K246" i="1"/>
  <c r="L246" i="1"/>
  <c r="K245" i="1"/>
  <c r="L245" i="1"/>
  <c r="K182" i="1"/>
  <c r="L182" i="1"/>
  <c r="K192" i="1"/>
  <c r="L192" i="1"/>
  <c r="K231" i="1"/>
  <c r="L231" i="1"/>
  <c r="K216" i="1"/>
  <c r="L216" i="1"/>
  <c r="K240" i="1"/>
  <c r="L240" i="1"/>
  <c r="K294" i="1"/>
  <c r="L294" i="1"/>
  <c r="K241" i="1"/>
  <c r="L241" i="1"/>
  <c r="K153" i="1"/>
  <c r="L153" i="1"/>
  <c r="K36" i="1"/>
  <c r="L36" i="1"/>
  <c r="K189" i="1"/>
  <c r="L189" i="1"/>
  <c r="K54" i="1"/>
  <c r="L54" i="1"/>
  <c r="K17" i="1"/>
  <c r="L17" i="1"/>
  <c r="K286" i="1"/>
  <c r="L286" i="1"/>
  <c r="K65" i="1"/>
  <c r="L65" i="1"/>
  <c r="K198" i="1"/>
  <c r="L198" i="1"/>
  <c r="K145" i="1"/>
  <c r="L145" i="1"/>
  <c r="K110" i="1"/>
  <c r="L110" i="1"/>
  <c r="K253" i="1"/>
  <c r="L253" i="1"/>
  <c r="K89" i="1"/>
  <c r="L89" i="1"/>
  <c r="K212" i="1"/>
  <c r="L212" i="1"/>
  <c r="K63" i="1"/>
  <c r="L63" i="1"/>
  <c r="K2" i="1"/>
  <c r="L2" i="1"/>
  <c r="K43" i="1"/>
  <c r="L43" i="1"/>
  <c r="K25" i="1"/>
  <c r="L25" i="1"/>
  <c r="K263" i="1"/>
  <c r="L263" i="1"/>
  <c r="K209" i="1"/>
  <c r="L209" i="1"/>
  <c r="K23" i="1"/>
  <c r="L23" i="1"/>
  <c r="K229" i="1"/>
  <c r="L229" i="1"/>
  <c r="K190" i="1"/>
  <c r="L190" i="1"/>
  <c r="K272" i="1"/>
  <c r="L272" i="1"/>
  <c r="K86" i="1"/>
  <c r="L86" i="1"/>
  <c r="K3" i="1"/>
  <c r="L3" i="1"/>
  <c r="K116" i="1"/>
  <c r="L116" i="1"/>
  <c r="K106" i="1"/>
  <c r="L106" i="1"/>
  <c r="K28" i="1"/>
  <c r="L28" i="1"/>
  <c r="K143" i="1"/>
  <c r="L143" i="1"/>
  <c r="K291" i="1"/>
  <c r="L291" i="1"/>
  <c r="K225" i="1"/>
  <c r="L225" i="1"/>
  <c r="K50" i="1"/>
  <c r="L50" i="1"/>
  <c r="K180" i="1"/>
  <c r="L180" i="1"/>
  <c r="K10" i="1"/>
  <c r="L10" i="1"/>
  <c r="K139" i="1"/>
  <c r="L139" i="1"/>
  <c r="K29" i="1"/>
  <c r="L29" i="1"/>
  <c r="K187" i="1"/>
  <c r="L187" i="1"/>
  <c r="K114" i="1"/>
  <c r="L114" i="1"/>
  <c r="K48" i="1"/>
  <c r="L48" i="1"/>
  <c r="K105" i="1"/>
  <c r="L105" i="1"/>
  <c r="K71" i="1"/>
  <c r="L71" i="1"/>
  <c r="K111" i="1"/>
  <c r="L111" i="1"/>
  <c r="K214" i="1"/>
  <c r="L214" i="1"/>
  <c r="K87" i="1"/>
  <c r="L87" i="1"/>
  <c r="K184" i="1"/>
  <c r="L184" i="1"/>
  <c r="K204" i="1"/>
  <c r="L204" i="1"/>
  <c r="K242" i="1"/>
  <c r="L242" i="1"/>
  <c r="K230" i="1"/>
  <c r="L230" i="1"/>
  <c r="K168" i="1"/>
  <c r="L168" i="1"/>
  <c r="K150" i="1"/>
  <c r="L150" i="1"/>
  <c r="K134" i="1"/>
  <c r="L134" i="1"/>
  <c r="K284" i="1"/>
  <c r="L284" i="1"/>
  <c r="K250" i="1"/>
  <c r="L250" i="1"/>
  <c r="K273" i="1"/>
  <c r="L273" i="1"/>
  <c r="K6" i="1"/>
  <c r="L6" i="1"/>
  <c r="K224" i="1"/>
  <c r="L224" i="1"/>
  <c r="K285" i="1"/>
  <c r="L285" i="1"/>
  <c r="K60" i="1"/>
  <c r="L60" i="1"/>
  <c r="K94" i="1"/>
  <c r="L94" i="1"/>
  <c r="K62" i="1"/>
  <c r="L62" i="1"/>
  <c r="K186" i="1"/>
  <c r="L186" i="1"/>
  <c r="K259" i="1"/>
  <c r="L259" i="1"/>
  <c r="K26" i="1"/>
  <c r="L26" i="1"/>
  <c r="K35" i="1"/>
  <c r="L35" i="1"/>
  <c r="K203" i="1"/>
  <c r="L203" i="1"/>
  <c r="K262" i="1"/>
  <c r="L262" i="1"/>
  <c r="K243" i="1"/>
  <c r="L243" i="1"/>
  <c r="K41" i="1"/>
  <c r="L41" i="1"/>
  <c r="K4" i="1"/>
  <c r="L4" i="1"/>
  <c r="K83" i="1"/>
  <c r="L83" i="1"/>
  <c r="K104" i="1"/>
  <c r="L104" i="1"/>
  <c r="K46" i="1"/>
  <c r="L46" i="1"/>
  <c r="K77" i="1"/>
  <c r="L77" i="1"/>
  <c r="K102" i="1"/>
  <c r="L102" i="1"/>
  <c r="K178" i="1"/>
  <c r="L178" i="1"/>
  <c r="K191" i="1"/>
  <c r="L191" i="1"/>
  <c r="K122" i="1"/>
  <c r="L122" i="1"/>
  <c r="K223" i="1"/>
  <c r="L223" i="1"/>
  <c r="K162" i="1"/>
  <c r="L162" i="1"/>
  <c r="K129" i="1"/>
  <c r="L129" i="1"/>
  <c r="K200" i="1"/>
  <c r="L200" i="1"/>
  <c r="K183" i="1"/>
  <c r="L183" i="1"/>
  <c r="K236" i="1"/>
  <c r="L236" i="1"/>
  <c r="K68" i="1"/>
  <c r="L68" i="1"/>
  <c r="K127" i="1"/>
  <c r="L127" i="1"/>
  <c r="K120" i="1"/>
  <c r="L120" i="1"/>
  <c r="K175" i="1"/>
  <c r="L175" i="1"/>
  <c r="K34" i="1"/>
  <c r="L34" i="1"/>
  <c r="K165" i="1"/>
  <c r="L165" i="1"/>
  <c r="K14" i="1"/>
  <c r="L14" i="1"/>
  <c r="K132" i="1"/>
  <c r="L132" i="1"/>
  <c r="K234" i="1"/>
  <c r="L234" i="1"/>
  <c r="K140" i="1"/>
  <c r="L140" i="1"/>
  <c r="K58" i="1"/>
  <c r="L58" i="1"/>
  <c r="K179" i="1"/>
  <c r="L179" i="1"/>
  <c r="K201" i="1"/>
  <c r="L201" i="1"/>
  <c r="K146" i="1"/>
  <c r="L146" i="1"/>
  <c r="K218" i="1"/>
  <c r="L218" i="1"/>
  <c r="K277" i="1"/>
  <c r="L277" i="1"/>
  <c r="K81" i="1"/>
  <c r="L81" i="1"/>
  <c r="K115" i="1"/>
  <c r="L115" i="1"/>
  <c r="K235" i="1"/>
  <c r="L235" i="1"/>
  <c r="K226" i="1"/>
  <c r="L226" i="1"/>
  <c r="K173" i="1"/>
  <c r="L173" i="1"/>
  <c r="K91" i="1"/>
  <c r="L91" i="1"/>
  <c r="K75" i="1"/>
  <c r="L75" i="1"/>
  <c r="K221" i="1"/>
  <c r="L221" i="1"/>
  <c r="K113" i="1"/>
  <c r="L113" i="1"/>
  <c r="K144" i="1"/>
  <c r="L144" i="1"/>
  <c r="K271" i="1"/>
  <c r="L271" i="1"/>
  <c r="K128" i="1"/>
  <c r="L128" i="1"/>
  <c r="K267" i="1"/>
  <c r="L267" i="1"/>
  <c r="K269" i="1"/>
  <c r="L269" i="1"/>
  <c r="K194" i="1"/>
  <c r="L194" i="1"/>
  <c r="K195" i="1"/>
  <c r="L195" i="1"/>
  <c r="K219" i="1"/>
  <c r="L219" i="1"/>
  <c r="K164" i="1"/>
  <c r="L164" i="1"/>
  <c r="K233" i="1"/>
  <c r="L233" i="1"/>
  <c r="K157" i="1"/>
  <c r="L157" i="1"/>
  <c r="K295" i="1"/>
  <c r="L295" i="1"/>
  <c r="K88" i="1"/>
  <c r="L88" i="1"/>
  <c r="K244" i="1"/>
  <c r="L244" i="1"/>
  <c r="K12" i="1"/>
  <c r="L12" i="1"/>
  <c r="K283" i="1"/>
  <c r="L283" i="1"/>
  <c r="K66" i="1"/>
  <c r="L66" i="1"/>
  <c r="K118" i="1"/>
  <c r="L118" i="1"/>
  <c r="K19" i="1"/>
  <c r="L19" i="1"/>
  <c r="K22" i="1"/>
  <c r="L22" i="1"/>
  <c r="K97" i="1"/>
  <c r="L97" i="1"/>
  <c r="K109" i="1"/>
  <c r="L109" i="1"/>
  <c r="K133" i="1"/>
  <c r="L133" i="1"/>
  <c r="K20" i="1"/>
  <c r="L20" i="1"/>
  <c r="K142" i="1"/>
  <c r="L142" i="1"/>
  <c r="K251" i="1"/>
  <c r="L251" i="1"/>
  <c r="K85" i="1"/>
  <c r="L85" i="1"/>
  <c r="K56" i="1"/>
  <c r="L56" i="1"/>
  <c r="K11" i="1"/>
  <c r="L11" i="1"/>
  <c r="K239" i="1"/>
  <c r="L239" i="1"/>
  <c r="K159" i="1"/>
  <c r="L159" i="1"/>
  <c r="K38" i="1"/>
  <c r="L38" i="1"/>
  <c r="K15" i="1"/>
  <c r="L15" i="1"/>
  <c r="K99" i="1"/>
  <c r="L99" i="1"/>
  <c r="K55" i="1"/>
  <c r="L55" i="1"/>
  <c r="K258" i="1"/>
  <c r="L258" i="1"/>
  <c r="K220" i="1"/>
  <c r="L220" i="1"/>
  <c r="K72" i="1"/>
  <c r="L72" i="1"/>
  <c r="K274" i="1"/>
  <c r="L274" i="1"/>
  <c r="K24" i="1"/>
  <c r="L24" i="1"/>
  <c r="K279" i="1"/>
  <c r="L279" i="1"/>
  <c r="K275" i="1"/>
  <c r="L275" i="1"/>
  <c r="K254" i="1"/>
  <c r="L254" i="1"/>
  <c r="K160" i="1"/>
  <c r="L160" i="1"/>
  <c r="K100" i="1"/>
  <c r="L100" i="1"/>
  <c r="K49" i="1"/>
  <c r="L49" i="1"/>
  <c r="K76" i="1"/>
  <c r="L76" i="1"/>
  <c r="K51" i="1"/>
  <c r="L51" i="1"/>
  <c r="K177" i="1"/>
  <c r="L177" i="1"/>
  <c r="K117" i="1"/>
  <c r="L117" i="1"/>
  <c r="K30" i="1"/>
  <c r="L30" i="1"/>
  <c r="K44" i="1"/>
  <c r="L44" i="1"/>
  <c r="K256" i="1"/>
  <c r="L256" i="1"/>
  <c r="K268" i="1"/>
  <c r="L268" i="1"/>
  <c r="K9" i="1"/>
  <c r="L9" i="1"/>
  <c r="K16" i="1"/>
  <c r="L16" i="1"/>
  <c r="K171" i="1"/>
  <c r="L171" i="1"/>
  <c r="K248" i="1"/>
  <c r="L248" i="1"/>
  <c r="K27" i="1"/>
  <c r="L27" i="1"/>
  <c r="K18" i="1"/>
  <c r="L18" i="1"/>
  <c r="K155" i="1"/>
  <c r="L155" i="1"/>
  <c r="K64" i="1"/>
  <c r="L64" i="1"/>
  <c r="K80" i="1"/>
  <c r="L80" i="1"/>
  <c r="K67" i="1"/>
  <c r="L67" i="1"/>
  <c r="K31" i="1"/>
  <c r="L31" i="1"/>
  <c r="K119" i="1"/>
  <c r="L119" i="1"/>
  <c r="K21" i="1"/>
  <c r="L21" i="1"/>
  <c r="K151" i="1"/>
  <c r="L151" i="1"/>
  <c r="K185" i="1"/>
  <c r="L185" i="1"/>
  <c r="K227" i="1"/>
  <c r="L227" i="1"/>
  <c r="K266" i="1"/>
  <c r="L266" i="1"/>
  <c r="K95" i="1"/>
  <c r="L95" i="1"/>
  <c r="K167" i="1"/>
  <c r="L167" i="1"/>
  <c r="K265" i="1"/>
  <c r="L265" i="1"/>
  <c r="K260" i="1"/>
  <c r="L260" i="1"/>
  <c r="K280" i="1"/>
  <c r="L280" i="1"/>
  <c r="K79" i="1"/>
  <c r="L79" i="1"/>
  <c r="K252" i="1"/>
  <c r="L252" i="1"/>
  <c r="K33" i="1"/>
  <c r="L33" i="1"/>
  <c r="K215" i="1"/>
  <c r="L215" i="1"/>
  <c r="K163" i="1"/>
  <c r="L163" i="1"/>
  <c r="K222" i="1"/>
  <c r="L222" i="1"/>
  <c r="K181" i="1"/>
  <c r="L181" i="1"/>
  <c r="K125" i="1"/>
  <c r="L125" i="1"/>
  <c r="K138" i="1"/>
  <c r="L138" i="1"/>
  <c r="K136" i="1"/>
  <c r="L136" i="1"/>
  <c r="K131" i="1"/>
  <c r="L131" i="1"/>
  <c r="K287" i="1"/>
  <c r="L287" i="1"/>
  <c r="K124" i="1"/>
  <c r="L124" i="1"/>
  <c r="K37" i="1"/>
  <c r="L37" i="1"/>
  <c r="K261" i="1"/>
  <c r="L261" i="1"/>
  <c r="K208" i="1"/>
  <c r="L208" i="1"/>
  <c r="K288" i="1"/>
  <c r="L288" i="1"/>
  <c r="K166" i="1"/>
  <c r="L166" i="1"/>
  <c r="K290" i="1"/>
  <c r="L290" i="1"/>
  <c r="K264" i="1"/>
  <c r="L264" i="1"/>
  <c r="K205" i="1"/>
  <c r="L205" i="1"/>
  <c r="K238" i="1"/>
  <c r="L238" i="1"/>
  <c r="K84" i="1"/>
  <c r="L84" i="1"/>
  <c r="K232" i="1"/>
  <c r="L232" i="1"/>
  <c r="K57" i="1"/>
  <c r="L57" i="1"/>
  <c r="K141" i="1"/>
  <c r="L141" i="1"/>
  <c r="K152" i="1"/>
  <c r="L152" i="1"/>
  <c r="K13" i="1"/>
  <c r="L13" i="1"/>
  <c r="K158" i="1"/>
  <c r="L158" i="1"/>
  <c r="K196" i="1"/>
  <c r="L196" i="1"/>
  <c r="K47" i="1"/>
  <c r="L47" i="1"/>
  <c r="K282" i="1"/>
  <c r="L282" i="1"/>
  <c r="K293" i="1"/>
  <c r="K137" i="1"/>
  <c r="L137" i="1"/>
  <c r="K90" i="1"/>
  <c r="L90" i="1"/>
  <c r="K61" i="1"/>
  <c r="L61" i="1"/>
  <c r="K5" i="1"/>
  <c r="L5" i="1"/>
  <c r="L293" i="1"/>
  <c r="J169" i="1"/>
  <c r="I169" i="1"/>
  <c r="H169" i="1"/>
  <c r="G169" i="1"/>
  <c r="F169" i="1"/>
  <c r="E169" i="1"/>
  <c r="D169" i="1"/>
  <c r="C169" i="1"/>
  <c r="B169" i="1"/>
  <c r="K169" i="1"/>
  <c r="L169" i="1"/>
  <c r="AD2" i="1"/>
  <c r="AB5" i="1"/>
  <c r="AB6" i="1"/>
  <c r="AC2" i="1"/>
  <c r="AB3" i="1"/>
  <c r="AB4" i="1"/>
  <c r="AB2" i="1"/>
  <c r="AE2" i="1"/>
</calcChain>
</file>

<file path=xl/sharedStrings.xml><?xml version="1.0" encoding="utf-8"?>
<sst xmlns="http://schemas.openxmlformats.org/spreadsheetml/2006/main" count="376" uniqueCount="332">
  <si>
    <t>Name</t>
  </si>
  <si>
    <t>AB</t>
  </si>
  <si>
    <t>R</t>
  </si>
  <si>
    <t>H</t>
  </si>
  <si>
    <t>2B</t>
  </si>
  <si>
    <t>3B</t>
  </si>
  <si>
    <t>HR</t>
  </si>
  <si>
    <t>BB</t>
  </si>
  <si>
    <t>SO</t>
  </si>
  <si>
    <t>OPS</t>
  </si>
  <si>
    <t>BAbip</t>
  </si>
  <si>
    <t>TB</t>
  </si>
  <si>
    <t>HBP</t>
  </si>
  <si>
    <t>SH</t>
  </si>
  <si>
    <t>SF</t>
  </si>
  <si>
    <t>Trevor Bauer</t>
  </si>
  <si>
    <t>Lance Lynn</t>
  </si>
  <si>
    <t>Marco Gonzales*</t>
  </si>
  <si>
    <t>Mike Minor*</t>
  </si>
  <si>
    <t>Shane Bieber</t>
  </si>
  <si>
    <t>Eduardo Rodriguez*</t>
  </si>
  <si>
    <t>Aaron Nola</t>
  </si>
  <si>
    <t>Justin Verlander</t>
  </si>
  <si>
    <t>Madison Bumgarner*</t>
  </si>
  <si>
    <t>Jose Berrios</t>
  </si>
  <si>
    <t>Stephen Strasburg</t>
  </si>
  <si>
    <t>Sandy Alcantara</t>
  </si>
  <si>
    <t>Patrick Corbin*</t>
  </si>
  <si>
    <t>Mike Leake</t>
  </si>
  <si>
    <t>Zack Wheeler</t>
  </si>
  <si>
    <t>Noah Syndergaard</t>
  </si>
  <si>
    <t>Gerrit Cole</t>
  </si>
  <si>
    <t>Zack Greinke</t>
  </si>
  <si>
    <t>Reynaldo Lopez</t>
  </si>
  <si>
    <t>Ivan Nova</t>
  </si>
  <si>
    <t>Jacob deGrom</t>
  </si>
  <si>
    <t>Charlie Morton</t>
  </si>
  <si>
    <t>Matthew Boyd*</t>
  </si>
  <si>
    <t>Luis Castillo</t>
  </si>
  <si>
    <t>Merrill Kelly</t>
  </si>
  <si>
    <t>Marcus Stroman</t>
  </si>
  <si>
    <t>Jack Flaherty</t>
  </si>
  <si>
    <t>Jakob Junis</t>
  </si>
  <si>
    <t>Rick Porcello</t>
  </si>
  <si>
    <t>Jon Lester*</t>
  </si>
  <si>
    <t>Miles Mikolas</t>
  </si>
  <si>
    <t>Masahiro Tanaka</t>
  </si>
  <si>
    <t>Dakota Hudson</t>
  </si>
  <si>
    <t>Mike Fiers</t>
  </si>
  <si>
    <t>Julio Teheran</t>
  </si>
  <si>
    <t>Robbie Ray*</t>
  </si>
  <si>
    <t>Jose Quintana*</t>
  </si>
  <si>
    <t>Adam Wainwright</t>
  </si>
  <si>
    <t>Brett Anderson*</t>
  </si>
  <si>
    <t>Jeff Samardzija</t>
  </si>
  <si>
    <t>Walker Buehler</t>
  </si>
  <si>
    <t>Martin Perez*</t>
  </si>
  <si>
    <t>Yu Darvish</t>
  </si>
  <si>
    <t>Kyle Hendricks</t>
  </si>
  <si>
    <t>Hyun Jin Ryu*</t>
  </si>
  <si>
    <t>Tanner Roark</t>
  </si>
  <si>
    <t>Yusei Kikuchi*</t>
  </si>
  <si>
    <t>German Marquez</t>
  </si>
  <si>
    <t>Wade Miley*</t>
  </si>
  <si>
    <t>Joe Musgrove</t>
  </si>
  <si>
    <t>Anibal Sanchez</t>
  </si>
  <si>
    <t>Brad Keller</t>
  </si>
  <si>
    <t>Sonny Gray</t>
  </si>
  <si>
    <t>Kyle Gibson</t>
  </si>
  <si>
    <t>Clayton Kershaw*</t>
  </si>
  <si>
    <t>Zach Eflin</t>
  </si>
  <si>
    <t>Lucas Giolito</t>
  </si>
  <si>
    <t>Max Fried*</t>
  </si>
  <si>
    <t>Mike Soroka</t>
  </si>
  <si>
    <t>Dylan Bundy</t>
  </si>
  <si>
    <t>Homer Bailey</t>
  </si>
  <si>
    <t>Anthony DeSclafani</t>
  </si>
  <si>
    <t>Max Scherzer</t>
  </si>
  <si>
    <t>Steven Matz*</t>
  </si>
  <si>
    <t>Joey Lucchesi*</t>
  </si>
  <si>
    <t>J.A. Happ*</t>
  </si>
  <si>
    <t>Trent Thornton</t>
  </si>
  <si>
    <t>Zach Davies</t>
  </si>
  <si>
    <t>Jake Odorizzi</t>
  </si>
  <si>
    <t>Spencer Turnbull</t>
  </si>
  <si>
    <t>Eric Lauer*</t>
  </si>
  <si>
    <t>Jason Vargas*</t>
  </si>
  <si>
    <t>Caleb Smith*</t>
  </si>
  <si>
    <t>Jon Gray</t>
  </si>
  <si>
    <t>John Means*</t>
  </si>
  <si>
    <t>Andrew Cashner</t>
  </si>
  <si>
    <t>Trevor Williams</t>
  </si>
  <si>
    <t>James Paxton*</t>
  </si>
  <si>
    <t>Kenta Maeda</t>
  </si>
  <si>
    <t>Cole Hamels*</t>
  </si>
  <si>
    <t>Chris Bassitt</t>
  </si>
  <si>
    <t>Chris Sale*</t>
  </si>
  <si>
    <t>Daniel Norris*</t>
  </si>
  <si>
    <t>Glenn Sparkman</t>
  </si>
  <si>
    <t>Aaron Sanchez</t>
  </si>
  <si>
    <t>Michael Pineda</t>
  </si>
  <si>
    <t>Jordan Lyles</t>
  </si>
  <si>
    <t>Jake Arrieta</t>
  </si>
  <si>
    <t>Domingo German</t>
  </si>
  <si>
    <t>Chase Anderson</t>
  </si>
  <si>
    <t>Antonio Senzatela</t>
  </si>
  <si>
    <t>Trevor Richards</t>
  </si>
  <si>
    <t>Chris Paddack</t>
  </si>
  <si>
    <t>Adrian Sampson</t>
  </si>
  <si>
    <t>Ryan Yarbrough*</t>
  </si>
  <si>
    <t>Michael Wacha</t>
  </si>
  <si>
    <t>Tyler Mahle</t>
  </si>
  <si>
    <t>Danny Duffy*</t>
  </si>
  <si>
    <t>Jorge Lopez</t>
  </si>
  <si>
    <t>Ariel Jurado</t>
  </si>
  <si>
    <t>Wade LeBlanc*</t>
  </si>
  <si>
    <t>Yonny Chirinos</t>
  </si>
  <si>
    <t>Chris Archer</t>
  </si>
  <si>
    <t>Tyler Beede</t>
  </si>
  <si>
    <t>Vince Velasquez</t>
  </si>
  <si>
    <t>Drew Smyly*</t>
  </si>
  <si>
    <t>Steven Brault*</t>
  </si>
  <si>
    <t>Jordan Zimmermann</t>
  </si>
  <si>
    <t>Mike Clevinger</t>
  </si>
  <si>
    <t>Brandon Woodruff</t>
  </si>
  <si>
    <t>Mike Foltynewicz</t>
  </si>
  <si>
    <t>Dallas Keuchel*</t>
  </si>
  <si>
    <t>Matt Strahm*</t>
  </si>
  <si>
    <t>Aaron Brooks</t>
  </si>
  <si>
    <t>Gabriel Ynoa</t>
  </si>
  <si>
    <t>Zach Plesac</t>
  </si>
  <si>
    <t>Kyle Freeland*</t>
  </si>
  <si>
    <t>Jhoulys Chacin</t>
  </si>
  <si>
    <t>Pablo Lopez</t>
  </si>
  <si>
    <t>CC Sabathia*</t>
  </si>
  <si>
    <t>Jalen Beeks*</t>
  </si>
  <si>
    <t>Adrian Houser</t>
  </si>
  <si>
    <t>Adam Plutko</t>
  </si>
  <si>
    <t>David Price*</t>
  </si>
  <si>
    <t>Trevor Cahill</t>
  </si>
  <si>
    <t>Drew Pomeranz*</t>
  </si>
  <si>
    <t>Tommy Milone*</t>
  </si>
  <si>
    <t>Kevin Gausman</t>
  </si>
  <si>
    <t>Cal Quantrill</t>
  </si>
  <si>
    <t>Blake Snell*</t>
  </si>
  <si>
    <t>Dereck Rodriguez</t>
  </si>
  <si>
    <t>Shaun Anderson</t>
  </si>
  <si>
    <t>Nick Pivetta</t>
  </si>
  <si>
    <t>Peter Lambert</t>
  </si>
  <si>
    <t>Andrew Heaney*</t>
  </si>
  <si>
    <t>Zack Godley</t>
  </si>
  <si>
    <t>Felix Pena</t>
  </si>
  <si>
    <t>Mike Montgomery*</t>
  </si>
  <si>
    <t>Frankie Montas</t>
  </si>
  <si>
    <t>Sam Gaviglio</t>
  </si>
  <si>
    <t>Griffin Canning</t>
  </si>
  <si>
    <t>Brad Peacock</t>
  </si>
  <si>
    <t>Freddy Peralta</t>
  </si>
  <si>
    <t>Derek Holland*</t>
  </si>
  <si>
    <t>Jose Suarez*</t>
  </si>
  <si>
    <t>Ross Stripling</t>
  </si>
  <si>
    <t>Taylor Clarke</t>
  </si>
  <si>
    <t>Jose Urena</t>
  </si>
  <si>
    <t>Gio Gonzalez*</t>
  </si>
  <si>
    <t>Jaime Barria</t>
  </si>
  <si>
    <t>David Hess</t>
  </si>
  <si>
    <t>Asher Wojciechowski</t>
  </si>
  <si>
    <t>Wilmer Font</t>
  </si>
  <si>
    <t>Elieser Hernandez</t>
  </si>
  <si>
    <t>Alex Young*</t>
  </si>
  <si>
    <t>Nick Ramirez*</t>
  </si>
  <si>
    <t>Junior Guerra</t>
  </si>
  <si>
    <t>Chris Stratton</t>
  </si>
  <si>
    <t>Luis Cessa</t>
  </si>
  <si>
    <t>Michael Lorenzen</t>
  </si>
  <si>
    <t>Carlos Carrasco</t>
  </si>
  <si>
    <t>Craig Stammen</t>
  </si>
  <si>
    <t>Jesse Chavez</t>
  </si>
  <si>
    <t>Edwin Jackson</t>
  </si>
  <si>
    <t>Tyler Skaggs*</t>
  </si>
  <si>
    <t>Jacob Waguespack</t>
  </si>
  <si>
    <t>Erick Fedde</t>
  </si>
  <si>
    <t>Zac Gallen</t>
  </si>
  <si>
    <t>Liam Hendriks</t>
  </si>
  <si>
    <t>Framber Valdez*</t>
  </si>
  <si>
    <t>Dillon Peters*</t>
  </si>
  <si>
    <t>Ryne Stanek</t>
  </si>
  <si>
    <t>Marcus Walden</t>
  </si>
  <si>
    <t>Dylan Cease</t>
  </si>
  <si>
    <t>Julio Urias*</t>
  </si>
  <si>
    <t>Felix Hernandez</t>
  </si>
  <si>
    <t>Thomas Pannone*</t>
  </si>
  <si>
    <t>Jordan Yamamoto</t>
  </si>
  <si>
    <t>Tyler Chatwood</t>
  </si>
  <si>
    <t>Dario Agrazal</t>
  </si>
  <si>
    <t>Josh Tomlin</t>
  </si>
  <si>
    <t>Miguel Castro</t>
  </si>
  <si>
    <t>Archie Bradley</t>
  </si>
  <si>
    <t>Collin McHugh</t>
  </si>
  <si>
    <t>Ross Detwiler*</t>
  </si>
  <si>
    <t>Jeff Hoffman</t>
  </si>
  <si>
    <t>Luke Jackson</t>
  </si>
  <si>
    <t>Seth Lugo</t>
  </si>
  <si>
    <t>Dinelson Lamet</t>
  </si>
  <si>
    <t>Bryan Shaw</t>
  </si>
  <si>
    <t>Matt Andriese</t>
  </si>
  <si>
    <t>Scott Barlow</t>
  </si>
  <si>
    <t>Ty Buttrey</t>
  </si>
  <si>
    <t>Carlos Estevez</t>
  </si>
  <si>
    <t>Yusmeiro Petit</t>
  </si>
  <si>
    <t>Wei-Yin Chen*</t>
  </si>
  <si>
    <t>John Brebbia</t>
  </si>
  <si>
    <t>Daniel Hudson</t>
  </si>
  <si>
    <t>Nathan Eovaldi</t>
  </si>
  <si>
    <t>Francisco Liriano*</t>
  </si>
  <si>
    <t>Jose Leclerc</t>
  </si>
  <si>
    <t>Nestor Cortes Jr.*</t>
  </si>
  <si>
    <t>Chris Devenski</t>
  </si>
  <si>
    <t>Luis Perdomo</t>
  </si>
  <si>
    <t>Wander Suero</t>
  </si>
  <si>
    <t>Chad Green</t>
  </si>
  <si>
    <t>Joe Ross</t>
  </si>
  <si>
    <t>Sean Newcomb*</t>
  </si>
  <si>
    <t>Diego Castillo</t>
  </si>
  <si>
    <t>Josh Hader*</t>
  </si>
  <si>
    <t>Jared Hughes</t>
  </si>
  <si>
    <t>Buck Farmer</t>
  </si>
  <si>
    <t>Chad Bettis</t>
  </si>
  <si>
    <t>Javy Guerra</t>
  </si>
  <si>
    <t>Brandon Workman</t>
  </si>
  <si>
    <t>Matt Barnes</t>
  </si>
  <si>
    <t>Derek Law</t>
  </si>
  <si>
    <t>Richard Rodriguez</t>
  </si>
  <si>
    <t>Mark Melancon</t>
  </si>
  <si>
    <t>Adam Conley*</t>
  </si>
  <si>
    <t>Adam Ottavino</t>
  </si>
  <si>
    <t>Hansel Robles</t>
  </si>
  <si>
    <t>Jake Diekman*</t>
  </si>
  <si>
    <t>Joe Biagini</t>
  </si>
  <si>
    <t>Dylan Covey</t>
  </si>
  <si>
    <t>Brett Martin*</t>
  </si>
  <si>
    <t>Noe Ramirez</t>
  </si>
  <si>
    <t>Giovanny Gallegos</t>
  </si>
  <si>
    <t>Raisel Iglesias</t>
  </si>
  <si>
    <t>Luis Garcia</t>
  </si>
  <si>
    <t>Chi Chi Gonzalez</t>
  </si>
  <si>
    <t>Taylor Rogers*</t>
  </si>
  <si>
    <t>Joakim Soria</t>
  </si>
  <si>
    <t>Robert Gsellman</t>
  </si>
  <si>
    <t>Pedro Baez</t>
  </si>
  <si>
    <t>Gregory Soto*</t>
  </si>
  <si>
    <t>Hector Neris</t>
  </si>
  <si>
    <t>Jeurys Familia</t>
  </si>
  <si>
    <t>Josh Osich*</t>
  </si>
  <si>
    <t>Shawn Armstrong</t>
  </si>
  <si>
    <t>John Gant</t>
  </si>
  <si>
    <t>Lou Trivino</t>
  </si>
  <si>
    <t>Kevin McCarthy</t>
  </si>
  <si>
    <t>Steve Cishek</t>
  </si>
  <si>
    <t>Alex Claudio*</t>
  </si>
  <si>
    <t>Emilio Pagan</t>
  </si>
  <si>
    <t>Matt Harvey</t>
  </si>
  <si>
    <t>Josh James</t>
  </si>
  <si>
    <t>Ian Kennedy</t>
  </si>
  <si>
    <t>Trevor May</t>
  </si>
  <si>
    <t>Blake Treinen</t>
  </si>
  <si>
    <t>Nick Anderson</t>
  </si>
  <si>
    <t>Kenley Jansen</t>
  </si>
  <si>
    <t>Nick Margevicius*</t>
  </si>
  <si>
    <t>Aaron Bummer*</t>
  </si>
  <si>
    <t>Robert Stephenson</t>
  </si>
  <si>
    <t>Sean Doolittle*</t>
  </si>
  <si>
    <t>Mychal Givens</t>
  </si>
  <si>
    <t>Daniel Mengden</t>
  </si>
  <si>
    <t>Kyle Ryan*</t>
  </si>
  <si>
    <t>Luke Weaver</t>
  </si>
  <si>
    <t>Nick Kingham</t>
  </si>
  <si>
    <t>Matt Albers</t>
  </si>
  <si>
    <t>Cam Bedrosian</t>
  </si>
  <si>
    <t>Drew VerHagen</t>
  </si>
  <si>
    <t>Joe Jimenez</t>
  </si>
  <si>
    <t>Hector Rondon</t>
  </si>
  <si>
    <t>Will Smith*</t>
  </si>
  <si>
    <t>Jose Alvarez*</t>
  </si>
  <si>
    <t>Paul Fry*</t>
  </si>
  <si>
    <t>Blake Parker</t>
  </si>
  <si>
    <t>Clay Buchholz</t>
  </si>
  <si>
    <t>Edwin Diaz</t>
  </si>
  <si>
    <t>Colten Brewer</t>
  </si>
  <si>
    <t>Roberto Osuna</t>
  </si>
  <si>
    <t>Shane Greene</t>
  </si>
  <si>
    <t>Robbie Erlin*</t>
  </si>
  <si>
    <t>Jace Fry*</t>
  </si>
  <si>
    <t>T.J. McFarland*</t>
  </si>
  <si>
    <t>Alex Colome</t>
  </si>
  <si>
    <t>Sam Dyson</t>
  </si>
  <si>
    <t>Sergio Romo</t>
  </si>
  <si>
    <t>Tommy Kahnle</t>
  </si>
  <si>
    <t>Yimi Garcia</t>
  </si>
  <si>
    <t>Hector Velazquez</t>
  </si>
  <si>
    <t>Amir Garrett*</t>
  </si>
  <si>
    <t>Yoan López</t>
  </si>
  <si>
    <t>Reyes Moronta</t>
  </si>
  <si>
    <t>Zack Britton*</t>
  </si>
  <si>
    <t>Jairo Diaz</t>
  </si>
  <si>
    <t>Jerad Eickhoff</t>
  </si>
  <si>
    <t>Erik Swanson</t>
  </si>
  <si>
    <t>Adam Cimber</t>
  </si>
  <si>
    <t>Kirby Yates</t>
  </si>
  <si>
    <t>PA</t>
  </si>
  <si>
    <t>TB/PA</t>
  </si>
  <si>
    <t>XB/H</t>
  </si>
  <si>
    <t>TBR%</t>
  </si>
  <si>
    <t>HR/TB</t>
  </si>
  <si>
    <t>S/TB</t>
  </si>
  <si>
    <t>K/PA</t>
  </si>
  <si>
    <t>A1b/PA</t>
  </si>
  <si>
    <t>pEFT</t>
  </si>
  <si>
    <t>PEFT+</t>
  </si>
  <si>
    <t>Percentile</t>
  </si>
  <si>
    <t>Mean</t>
  </si>
  <si>
    <t>StDev</t>
  </si>
  <si>
    <t>Dev %</t>
  </si>
  <si>
    <t>10th</t>
  </si>
  <si>
    <t>pEFT+</t>
  </si>
  <si>
    <t>30th</t>
  </si>
  <si>
    <t>Lg Avg</t>
  </si>
  <si>
    <t>50th</t>
  </si>
  <si>
    <t>70th</t>
  </si>
  <si>
    <t>90th</t>
  </si>
  <si>
    <t>2019 Most effective pitchers by pEFT and pEFT+ (min 243 BF)</t>
  </si>
  <si>
    <t>2019 Least effective pitchers by pEFT and pEFT+ (min 243 BF)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</si>
</sst>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%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0"/>
      <color rgb="FF375623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rgb="FFC00000"/>
      <name val="Calibri"/>
      <family val="2"/>
    </font>
    <font>
      <b/>
      <i/>
      <sz val="10"/>
      <color theme="9" tint="-0.249977111117893"/>
      <name val="Calibri"/>
      <family val="2"/>
    </font>
    <font>
      <b/>
      <i/>
      <sz val="10"/>
      <color theme="9" tint="-0.499984740745262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EBF7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19" fillId="34" borderId="10" xfId="0" applyFont="1" applyFill="1" applyBorder="1" applyAlignment="1">
      <alignment horizontal="left"/>
    </xf>
    <xf numFmtId="164" fontId="20" fillId="33" borderId="10" xfId="0" applyNumberFormat="1" applyFont="1" applyFill="1" applyBorder="1" applyAlignment="1">
      <alignment horizontal="center" vertical="center" readingOrder="1"/>
    </xf>
    <xf numFmtId="1" fontId="19" fillId="34" borderId="10" xfId="0" applyNumberFormat="1" applyFont="1" applyFill="1" applyBorder="1" applyAlignment="1">
      <alignment horizontal="center"/>
    </xf>
    <xf numFmtId="0" fontId="18" fillId="34" borderId="10" xfId="0" applyFont="1" applyFill="1" applyBorder="1" applyAlignment="1">
      <alignment horizontal="left"/>
    </xf>
    <xf numFmtId="164" fontId="21" fillId="33" borderId="10" xfId="0" applyNumberFormat="1" applyFont="1" applyFill="1" applyBorder="1" applyAlignment="1">
      <alignment horizontal="center" vertical="center" readingOrder="1"/>
    </xf>
    <xf numFmtId="1" fontId="18" fillId="34" borderId="10" xfId="0" applyNumberFormat="1" applyFont="1" applyFill="1" applyBorder="1" applyAlignment="1">
      <alignment horizontal="center"/>
    </xf>
    <xf numFmtId="164" fontId="22" fillId="33" borderId="10" xfId="0" applyNumberFormat="1" applyFont="1" applyFill="1" applyBorder="1" applyAlignment="1">
      <alignment horizontal="center" vertical="center" readingOrder="1"/>
    </xf>
    <xf numFmtId="164" fontId="20" fillId="35" borderId="10" xfId="0" applyNumberFormat="1" applyFont="1" applyFill="1" applyBorder="1" applyAlignment="1">
      <alignment horizontal="center" vertical="center" readingOrder="1"/>
    </xf>
    <xf numFmtId="2" fontId="20" fillId="35" borderId="10" xfId="0" applyNumberFormat="1" applyFont="1" applyFill="1" applyBorder="1" applyAlignment="1">
      <alignment horizontal="center" vertical="center" readingOrder="1"/>
    </xf>
    <xf numFmtId="0" fontId="24" fillId="36" borderId="0" xfId="0" applyFont="1" applyFill="1"/>
    <xf numFmtId="0" fontId="25" fillId="37" borderId="11" xfId="0" applyFont="1" applyFill="1" applyBorder="1" applyAlignment="1">
      <alignment horizontal="center" vertical="center" wrapText="1"/>
    </xf>
    <xf numFmtId="0" fontId="0" fillId="36" borderId="0" xfId="0" applyFill="1"/>
    <xf numFmtId="0" fontId="27" fillId="37" borderId="11" xfId="0" applyFont="1" applyFill="1" applyBorder="1" applyAlignment="1">
      <alignment horizontal="center" vertical="center" wrapText="1"/>
    </xf>
    <xf numFmtId="164" fontId="27" fillId="37" borderId="11" xfId="0" applyNumberFormat="1" applyFont="1" applyFill="1" applyBorder="1" applyAlignment="1">
      <alignment horizontal="center" vertical="center" wrapText="1"/>
    </xf>
    <xf numFmtId="165" fontId="27" fillId="37" borderId="11" xfId="0" applyNumberFormat="1" applyFont="1" applyFill="1" applyBorder="1" applyAlignment="1">
      <alignment horizontal="center" vertical="center" wrapText="1"/>
    </xf>
    <xf numFmtId="0" fontId="26" fillId="38" borderId="11" xfId="0" applyFont="1" applyFill="1" applyBorder="1" applyAlignment="1">
      <alignment horizontal="center" vertical="center" wrapText="1"/>
    </xf>
    <xf numFmtId="164" fontId="29" fillId="38" borderId="11" xfId="0" applyNumberFormat="1" applyFont="1" applyFill="1" applyBorder="1" applyAlignment="1">
      <alignment horizontal="center" vertical="center" wrapText="1"/>
    </xf>
    <xf numFmtId="164" fontId="28" fillId="38" borderId="11" xfId="0" applyNumberFormat="1" applyFont="1" applyFill="1" applyBorder="1" applyAlignment="1">
      <alignment horizontal="center" vertical="center" wrapText="1"/>
    </xf>
    <xf numFmtId="2" fontId="28" fillId="38" borderId="11" xfId="0" applyNumberFormat="1" applyFont="1" applyFill="1" applyBorder="1" applyAlignment="1">
      <alignment horizontal="center" vertical="center" wrapText="1"/>
    </xf>
    <xf numFmtId="164" fontId="30" fillId="38" borderId="11" xfId="0" applyNumberFormat="1" applyFont="1" applyFill="1" applyBorder="1" applyAlignment="1">
      <alignment horizontal="center" vertical="center" wrapText="1"/>
    </xf>
    <xf numFmtId="2" fontId="30" fillId="38" borderId="11" xfId="0" applyNumberFormat="1" applyFont="1" applyFill="1" applyBorder="1" applyAlignment="1">
      <alignment horizontal="center" vertical="center" wrapText="1"/>
    </xf>
    <xf numFmtId="164" fontId="30" fillId="38" borderId="15" xfId="0" applyNumberFormat="1" applyFont="1" applyFill="1" applyBorder="1" applyAlignment="1">
      <alignment horizontal="center" vertical="center" wrapText="1"/>
    </xf>
    <xf numFmtId="2" fontId="30" fillId="38" borderId="15" xfId="0" applyNumberFormat="1" applyFont="1" applyFill="1" applyBorder="1" applyAlignment="1">
      <alignment horizontal="center" vertical="center" wrapText="1"/>
    </xf>
    <xf numFmtId="0" fontId="26" fillId="39" borderId="11" xfId="0" applyFont="1" applyFill="1" applyBorder="1" applyAlignment="1">
      <alignment horizontal="center" vertical="center" wrapText="1"/>
    </xf>
    <xf numFmtId="164" fontId="31" fillId="39" borderId="11" xfId="0" applyNumberFormat="1" applyFont="1" applyFill="1" applyBorder="1" applyAlignment="1">
      <alignment horizontal="center" vertical="center" wrapText="1"/>
    </xf>
    <xf numFmtId="2" fontId="31" fillId="39" borderId="11" xfId="0" applyNumberFormat="1" applyFont="1" applyFill="1" applyBorder="1" applyAlignment="1">
      <alignment horizontal="center" vertical="center" wrapText="1"/>
    </xf>
    <xf numFmtId="164" fontId="30" fillId="39" borderId="11" xfId="0" applyNumberFormat="1" applyFont="1" applyFill="1" applyBorder="1" applyAlignment="1">
      <alignment horizontal="center" vertical="center" wrapText="1"/>
    </xf>
    <xf numFmtId="2" fontId="30" fillId="39" borderId="11" xfId="0" applyNumberFormat="1" applyFont="1" applyFill="1" applyBorder="1" applyAlignment="1">
      <alignment horizontal="center" vertical="center" wrapText="1"/>
    </xf>
    <xf numFmtId="0" fontId="0" fillId="36" borderId="0" xfId="0" applyFill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0" xfId="0" applyFont="1" applyFill="1"/>
    <xf numFmtId="0" fontId="0" fillId="0" borderId="0" xfId="0" applyFill="1"/>
    <xf numFmtId="164" fontId="0" fillId="36" borderId="0" xfId="0" applyNumberFormat="1" applyFill="1" applyAlignment="1">
      <alignment horizontal="center"/>
    </xf>
    <xf numFmtId="164" fontId="16" fillId="36" borderId="0" xfId="0" applyNumberFormat="1" applyFont="1" applyFill="1" applyAlignment="1">
      <alignment horizontal="center"/>
    </xf>
    <xf numFmtId="2" fontId="16" fillId="36" borderId="0" xfId="0" applyNumberFormat="1" applyFont="1" applyFill="1" applyAlignment="1">
      <alignment horizontal="center"/>
    </xf>
    <xf numFmtId="1" fontId="0" fillId="36" borderId="0" xfId="0" applyNumberFormat="1" applyFill="1" applyAlignment="1">
      <alignment horizontal="center"/>
    </xf>
    <xf numFmtId="164" fontId="33" fillId="38" borderId="11" xfId="0" applyNumberFormat="1" applyFont="1" applyFill="1" applyBorder="1" applyAlignment="1">
      <alignment horizontal="center" vertical="center" wrapText="1"/>
    </xf>
    <xf numFmtId="164" fontId="33" fillId="38" borderId="15" xfId="0" applyNumberFormat="1" applyFont="1" applyFill="1" applyBorder="1" applyAlignment="1">
      <alignment horizontal="center" vertical="center" wrapText="1"/>
    </xf>
    <xf numFmtId="164" fontId="33" fillId="39" borderId="11" xfId="0" applyNumberFormat="1" applyFont="1" applyFill="1" applyBorder="1" applyAlignment="1">
      <alignment horizontal="center" vertical="center" wrapText="1"/>
    </xf>
    <xf numFmtId="164" fontId="23" fillId="40" borderId="10" xfId="0" applyNumberFormat="1" applyFont="1" applyFill="1" applyBorder="1" applyAlignment="1">
      <alignment horizontal="center" vertical="center" readingOrder="1"/>
    </xf>
    <xf numFmtId="2" fontId="23" fillId="40" borderId="10" xfId="0" applyNumberFormat="1" applyFont="1" applyFill="1" applyBorder="1" applyAlignment="1">
      <alignment horizontal="center" vertical="center" readingOrder="1"/>
    </xf>
    <xf numFmtId="164" fontId="23" fillId="41" borderId="10" xfId="0" applyNumberFormat="1" applyFont="1" applyFill="1" applyBorder="1" applyAlignment="1">
      <alignment horizontal="center" vertical="center" readingOrder="1"/>
    </xf>
    <xf numFmtId="2" fontId="23" fillId="41" borderId="10" xfId="0" applyNumberFormat="1" applyFont="1" applyFill="1" applyBorder="1" applyAlignment="1">
      <alignment horizontal="center" vertical="center" readingOrder="1"/>
    </xf>
    <xf numFmtId="164" fontId="23" fillId="35" borderId="10" xfId="0" applyNumberFormat="1" applyFont="1" applyFill="1" applyBorder="1" applyAlignment="1">
      <alignment horizontal="center" vertical="center" readingOrder="1"/>
    </xf>
    <xf numFmtId="2" fontId="23" fillId="35" borderId="10" xfId="0" applyNumberFormat="1" applyFont="1" applyFill="1" applyBorder="1" applyAlignment="1">
      <alignment horizontal="center" vertical="center" readingOrder="1"/>
    </xf>
    <xf numFmtId="164" fontId="23" fillId="42" borderId="10" xfId="0" applyNumberFormat="1" applyFont="1" applyFill="1" applyBorder="1" applyAlignment="1">
      <alignment horizontal="center" vertical="center" readingOrder="1"/>
    </xf>
    <xf numFmtId="2" fontId="23" fillId="42" borderId="10" xfId="0" applyNumberFormat="1" applyFont="1" applyFill="1" applyBorder="1" applyAlignment="1">
      <alignment horizontal="center" vertical="center" readingOrder="1"/>
    </xf>
    <xf numFmtId="164" fontId="23" fillId="43" borderId="10" xfId="0" applyNumberFormat="1" applyFont="1" applyFill="1" applyBorder="1" applyAlignment="1">
      <alignment horizontal="center" vertical="center" readingOrder="1"/>
    </xf>
    <xf numFmtId="2" fontId="23" fillId="43" borderId="10" xfId="0" applyNumberFormat="1" applyFont="1" applyFill="1" applyBorder="1" applyAlignment="1">
      <alignment horizontal="center" vertical="center" readingOrder="1"/>
    </xf>
    <xf numFmtId="164" fontId="23" fillId="44" borderId="10" xfId="0" applyNumberFormat="1" applyFont="1" applyFill="1" applyBorder="1" applyAlignment="1">
      <alignment horizontal="center" vertical="center" readingOrder="1"/>
    </xf>
    <xf numFmtId="2" fontId="23" fillId="44" borderId="10" xfId="0" applyNumberFormat="1" applyFont="1" applyFill="1" applyBorder="1" applyAlignment="1">
      <alignment horizontal="center" vertical="center" readingOrder="1"/>
    </xf>
    <xf numFmtId="164" fontId="34" fillId="44" borderId="10" xfId="0" applyNumberFormat="1" applyFont="1" applyFill="1" applyBorder="1" applyAlignment="1">
      <alignment horizontal="center" vertical="center" readingOrder="1"/>
    </xf>
    <xf numFmtId="2" fontId="34" fillId="44" borderId="10" xfId="0" applyNumberFormat="1" applyFont="1" applyFill="1" applyBorder="1" applyAlignment="1">
      <alignment horizontal="center" vertical="center" readingOrder="1"/>
    </xf>
    <xf numFmtId="0" fontId="31" fillId="34" borderId="10" xfId="0" applyFont="1" applyFill="1" applyBorder="1" applyAlignment="1">
      <alignment horizontal="left"/>
    </xf>
    <xf numFmtId="164" fontId="34" fillId="33" borderId="10" xfId="0" applyNumberFormat="1" applyFont="1" applyFill="1" applyBorder="1" applyAlignment="1">
      <alignment horizontal="center" vertical="center" readingOrder="1"/>
    </xf>
    <xf numFmtId="164" fontId="35" fillId="33" borderId="10" xfId="0" applyNumberFormat="1" applyFont="1" applyFill="1" applyBorder="1" applyAlignment="1">
      <alignment horizontal="center" vertical="center" readingOrder="1"/>
    </xf>
    <xf numFmtId="164" fontId="36" fillId="40" borderId="10" xfId="0" applyNumberFormat="1" applyFont="1" applyFill="1" applyBorder="1" applyAlignment="1">
      <alignment horizontal="center" vertical="center" readingOrder="1"/>
    </xf>
    <xf numFmtId="2" fontId="36" fillId="40" borderId="10" xfId="0" applyNumberFormat="1" applyFont="1" applyFill="1" applyBorder="1" applyAlignment="1">
      <alignment horizontal="center" vertical="center" readingOrder="1"/>
    </xf>
    <xf numFmtId="0" fontId="29" fillId="34" borderId="10" xfId="0" applyFont="1" applyFill="1" applyBorder="1" applyAlignment="1">
      <alignment horizontal="left"/>
    </xf>
    <xf numFmtId="0" fontId="26" fillId="38" borderId="11" xfId="0" applyFont="1" applyFill="1" applyBorder="1" applyAlignment="1">
      <alignment horizontal="left" vertical="center"/>
    </xf>
    <xf numFmtId="0" fontId="28" fillId="38" borderId="11" xfId="0" applyFont="1" applyFill="1" applyBorder="1" applyAlignment="1">
      <alignment horizontal="left" vertical="center"/>
    </xf>
    <xf numFmtId="0" fontId="30" fillId="38" borderId="11" xfId="0" applyFont="1" applyFill="1" applyBorder="1" applyAlignment="1">
      <alignment horizontal="left" vertical="center"/>
    </xf>
    <xf numFmtId="0" fontId="30" fillId="38" borderId="15" xfId="0" applyFont="1" applyFill="1" applyBorder="1" applyAlignment="1">
      <alignment horizontal="left" vertical="center"/>
    </xf>
    <xf numFmtId="0" fontId="26" fillId="39" borderId="11" xfId="0" applyFont="1" applyFill="1" applyBorder="1" applyAlignment="1">
      <alignment horizontal="left" vertical="center"/>
    </xf>
    <xf numFmtId="0" fontId="31" fillId="39" borderId="11" xfId="0" applyFont="1" applyFill="1" applyBorder="1" applyAlignment="1">
      <alignment horizontal="left" vertical="center"/>
    </xf>
    <xf numFmtId="0" fontId="30" fillId="39" borderId="11" xfId="0" applyFont="1" applyFill="1" applyBorder="1" applyAlignment="1">
      <alignment horizontal="left" vertical="center"/>
    </xf>
    <xf numFmtId="0" fontId="26" fillId="37" borderId="12" xfId="0" applyFont="1" applyFill="1" applyBorder="1" applyAlignment="1">
      <alignment horizontal="center" vertical="center" wrapText="1"/>
    </xf>
    <xf numFmtId="0" fontId="26" fillId="37" borderId="13" xfId="0" applyFont="1" applyFill="1" applyBorder="1" applyAlignment="1">
      <alignment horizontal="center" vertical="center" wrapText="1"/>
    </xf>
    <xf numFmtId="0" fontId="26" fillId="37" borderId="14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98"/>
  <sheetViews>
    <sheetView tabSelected="1" topLeftCell="AA1" zoomScale="150" zoomScaleNormal="150" workbookViewId="0">
      <pane ySplit="1" topLeftCell="AA2" activePane="bottomLeft" state="frozen"/>
      <selection activeCell="AA1" sqref="AA1"/>
      <selection pane="bottomLeft" activeCell="AC9" sqref="AC9"/>
    </sheetView>
  </sheetViews>
  <sheetFormatPr defaultColWidth="8.875" defaultRowHeight="15" x14ac:dyDescent="0.2"/>
  <cols>
    <col min="1" max="1" width="15.78125" style="2" bestFit="1" customWidth="1"/>
    <col min="2" max="10" width="6.53515625" style="3" bestFit="1" customWidth="1"/>
    <col min="11" max="11" width="6.53515625" style="6" bestFit="1" customWidth="1"/>
    <col min="12" max="12" width="6.53515625" style="7" bestFit="1" customWidth="1"/>
    <col min="13" max="16" width="3.69921875" style="4" bestFit="1" customWidth="1"/>
    <col min="17" max="18" width="2.95703125" style="4" bestFit="1" customWidth="1"/>
    <col min="19" max="20" width="3.203125" style="4" bestFit="1" customWidth="1"/>
    <col min="21" max="22" width="3.69921875" style="4" bestFit="1" customWidth="1"/>
    <col min="23" max="23" width="3.9453125" style="4" bestFit="1" customWidth="1"/>
    <col min="24" max="24" width="2.95703125" style="4" bestFit="1" customWidth="1"/>
    <col min="25" max="25" width="2.8359375" style="4" bestFit="1" customWidth="1"/>
    <col min="26" max="26" width="2.7109375" customWidth="1"/>
    <col min="27" max="27" width="8.01171875" bestFit="1" customWidth="1"/>
    <col min="28" max="30" width="5.79296875" bestFit="1" customWidth="1"/>
    <col min="31" max="31" width="6.1640625" bestFit="1" customWidth="1"/>
    <col min="32" max="32" width="2.7109375" customWidth="1"/>
    <col min="33" max="33" width="15.04296875" style="2" bestFit="1" customWidth="1"/>
    <col min="34" max="44" width="6.53515625" bestFit="1" customWidth="1"/>
    <col min="45" max="45" width="2.7109375" customWidth="1"/>
    <col min="46" max="16384" width="8.875" style="1"/>
  </cols>
  <sheetData>
    <row r="1" spans="1:45" x14ac:dyDescent="0.2">
      <c r="A1" s="8" t="s">
        <v>0</v>
      </c>
      <c r="B1" s="9" t="s">
        <v>10</v>
      </c>
      <c r="C1" s="9" t="s">
        <v>310</v>
      </c>
      <c r="D1" s="9" t="s">
        <v>311</v>
      </c>
      <c r="E1" s="9" t="s">
        <v>312</v>
      </c>
      <c r="F1" s="9" t="s">
        <v>9</v>
      </c>
      <c r="G1" s="9" t="s">
        <v>313</v>
      </c>
      <c r="H1" s="9" t="s">
        <v>314</v>
      </c>
      <c r="I1" s="9" t="s">
        <v>315</v>
      </c>
      <c r="J1" s="9" t="s">
        <v>316</v>
      </c>
      <c r="K1" s="15" t="s">
        <v>317</v>
      </c>
      <c r="L1" s="16" t="s">
        <v>318</v>
      </c>
      <c r="M1" s="10" t="s">
        <v>309</v>
      </c>
      <c r="N1" s="10" t="s">
        <v>1</v>
      </c>
      <c r="O1" s="10" t="s">
        <v>2</v>
      </c>
      <c r="P1" s="10" t="s">
        <v>3</v>
      </c>
      <c r="Q1" s="10" t="s">
        <v>4</v>
      </c>
      <c r="R1" s="10" t="s">
        <v>5</v>
      </c>
      <c r="S1" s="10" t="s">
        <v>6</v>
      </c>
      <c r="T1" s="10" t="s">
        <v>7</v>
      </c>
      <c r="U1" s="10" t="s">
        <v>8</v>
      </c>
      <c r="V1" s="10" t="s">
        <v>11</v>
      </c>
      <c r="W1" s="10" t="s">
        <v>12</v>
      </c>
      <c r="X1" s="10" t="s">
        <v>13</v>
      </c>
      <c r="Y1" s="10" t="s">
        <v>14</v>
      </c>
      <c r="Z1" s="17"/>
      <c r="AA1" s="18" t="s">
        <v>319</v>
      </c>
      <c r="AB1" s="18" t="s">
        <v>317</v>
      </c>
      <c r="AC1" s="18" t="s">
        <v>320</v>
      </c>
      <c r="AD1" s="18" t="s">
        <v>321</v>
      </c>
      <c r="AE1" s="18" t="s">
        <v>322</v>
      </c>
      <c r="AF1" s="17"/>
      <c r="AG1" s="75" t="s">
        <v>330</v>
      </c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7"/>
      <c r="AS1" s="17"/>
    </row>
    <row r="2" spans="1:45" s="5" customFormat="1" x14ac:dyDescent="0.2">
      <c r="A2" s="67" t="s">
        <v>229</v>
      </c>
      <c r="B2" s="12">
        <f t="shared" ref="B2:B65" si="0">(P2-S2)/(N2-S2-U2+Y2)</f>
        <v>0.21052631578947367</v>
      </c>
      <c r="C2" s="64">
        <f t="shared" ref="C2:C65" si="1">V2/M2</f>
        <v>0.13636363636363635</v>
      </c>
      <c r="D2" s="12">
        <f t="shared" ref="D2:D65" si="2">(Q2+R2+S2)/P2</f>
        <v>0.27586206896551724</v>
      </c>
      <c r="E2" s="64">
        <f t="shared" ref="E2:E65" si="3">(V2+O2)/M2</f>
        <v>0.1993006993006993</v>
      </c>
      <c r="F2" s="64">
        <f t="shared" ref="F2:F65" si="4">(V2/N2)+((P2+T2+W2)/(N2+T2+W2+Y2))</f>
        <v>0.43262411347517726</v>
      </c>
      <c r="G2" s="64">
        <f t="shared" ref="G2:G65" si="5">S2/V2</f>
        <v>2.564102564102564E-2</v>
      </c>
      <c r="H2" s="64">
        <f t="shared" ref="H2:H65" si="6">(X2+Y2)/V2</f>
        <v>0.10256410256410256</v>
      </c>
      <c r="I2" s="14">
        <f t="shared" ref="I2:I65" si="7">U2/M2</f>
        <v>0.36363636363636365</v>
      </c>
      <c r="J2" s="14">
        <f t="shared" ref="J2:J65" si="8">(T2+W2)/M2</f>
        <v>0.16433566433566432</v>
      </c>
      <c r="K2" s="65">
        <f t="shared" ref="K2:K65" si="9">(1-B2*0.7635+1-C2*0.7562+1-D2*0.75+1-E2*0.7248+1-F2*0.7021+1-G2*0.6285+H2*0.5884+I2*0.5276+1-J2*0.3663)/11.068</f>
        <v>0.56531817965034992</v>
      </c>
      <c r="L2" s="66">
        <f t="shared" ref="L2:L65" si="10">K2/0.4819*100</f>
        <v>117.31026761783563</v>
      </c>
      <c r="M2" s="13">
        <v>286</v>
      </c>
      <c r="N2" s="13">
        <v>235</v>
      </c>
      <c r="O2" s="13">
        <v>18</v>
      </c>
      <c r="P2" s="13">
        <v>29</v>
      </c>
      <c r="Q2" s="13">
        <v>7</v>
      </c>
      <c r="R2" s="13">
        <v>0</v>
      </c>
      <c r="S2" s="13">
        <v>1</v>
      </c>
      <c r="T2" s="13">
        <v>45</v>
      </c>
      <c r="U2" s="13">
        <v>104</v>
      </c>
      <c r="V2" s="13">
        <v>39</v>
      </c>
      <c r="W2" s="13">
        <v>2</v>
      </c>
      <c r="X2" s="13">
        <v>1</v>
      </c>
      <c r="Y2" s="13">
        <v>3</v>
      </c>
      <c r="Z2" s="19"/>
      <c r="AA2" s="20" t="s">
        <v>323</v>
      </c>
      <c r="AB2" s="21">
        <f>_xlfn.PERCENTILE.EXC(K2:K295,0.1)</f>
        <v>0.45528288350355539</v>
      </c>
      <c r="AC2" s="21">
        <f>AVERAGE(K2:K295)</f>
        <v>0.48401311455004575</v>
      </c>
      <c r="AD2" s="21">
        <f>STDEV(K2:K295)</f>
        <v>2.1534834309097736E-2</v>
      </c>
      <c r="AE2" s="22">
        <f>AD2/AC2</f>
        <v>4.4492253746300274E-2</v>
      </c>
      <c r="AF2" s="19"/>
      <c r="AG2" s="68" t="s">
        <v>0</v>
      </c>
      <c r="AH2" s="23" t="s">
        <v>10</v>
      </c>
      <c r="AI2" s="23" t="s">
        <v>310</v>
      </c>
      <c r="AJ2" s="23" t="s">
        <v>311</v>
      </c>
      <c r="AK2" s="23" t="s">
        <v>312</v>
      </c>
      <c r="AL2" s="23" t="s">
        <v>9</v>
      </c>
      <c r="AM2" s="23" t="s">
        <v>313</v>
      </c>
      <c r="AN2" s="23" t="s">
        <v>314</v>
      </c>
      <c r="AO2" s="23" t="s">
        <v>315</v>
      </c>
      <c r="AP2" s="23" t="s">
        <v>316</v>
      </c>
      <c r="AQ2" s="23" t="s">
        <v>317</v>
      </c>
      <c r="AR2" s="23" t="s">
        <v>324</v>
      </c>
      <c r="AS2" s="19"/>
    </row>
    <row r="3" spans="1:45" x14ac:dyDescent="0.2">
      <c r="A3" s="11" t="s">
        <v>269</v>
      </c>
      <c r="B3" s="12">
        <f t="shared" si="0"/>
        <v>0.22941176470588234</v>
      </c>
      <c r="C3" s="14">
        <f t="shared" si="1"/>
        <v>0.22519083969465647</v>
      </c>
      <c r="D3" s="64">
        <f t="shared" si="2"/>
        <v>0.18604651162790697</v>
      </c>
      <c r="E3" s="14">
        <f t="shared" si="3"/>
        <v>0.29007633587786258</v>
      </c>
      <c r="F3" s="14">
        <f t="shared" si="4"/>
        <v>0.52033598585322727</v>
      </c>
      <c r="G3" s="14">
        <f t="shared" si="5"/>
        <v>6.7796610169491525E-2</v>
      </c>
      <c r="H3" s="14">
        <f t="shared" si="6"/>
        <v>1.6949152542372881E-2</v>
      </c>
      <c r="I3" s="14">
        <f t="shared" si="7"/>
        <v>0.22900763358778625</v>
      </c>
      <c r="J3" s="14">
        <f t="shared" si="8"/>
        <v>0.10305343511450382</v>
      </c>
      <c r="K3" s="48">
        <f t="shared" si="9"/>
        <v>0.54118931722985941</v>
      </c>
      <c r="L3" s="49">
        <f t="shared" si="10"/>
        <v>112.30324076153961</v>
      </c>
      <c r="M3" s="13">
        <v>262</v>
      </c>
      <c r="N3" s="13">
        <v>234</v>
      </c>
      <c r="O3" s="13">
        <v>17</v>
      </c>
      <c r="P3" s="13">
        <v>43</v>
      </c>
      <c r="Q3" s="13">
        <v>4</v>
      </c>
      <c r="R3" s="13">
        <v>0</v>
      </c>
      <c r="S3" s="13">
        <v>4</v>
      </c>
      <c r="T3" s="13">
        <v>24</v>
      </c>
      <c r="U3" s="13">
        <v>60</v>
      </c>
      <c r="V3" s="13">
        <v>59</v>
      </c>
      <c r="W3" s="13">
        <v>3</v>
      </c>
      <c r="X3" s="13">
        <v>1</v>
      </c>
      <c r="Y3" s="13">
        <v>0</v>
      </c>
      <c r="Z3" s="19"/>
      <c r="AA3" s="20" t="s">
        <v>325</v>
      </c>
      <c r="AB3" s="21">
        <f>_xlfn.PERCENTILE.EXC(K2:K295,0.3)</f>
        <v>0.47546714480910623</v>
      </c>
      <c r="AC3" s="18" t="s">
        <v>326</v>
      </c>
      <c r="AD3" s="20"/>
      <c r="AE3" s="20"/>
      <c r="AF3" s="19"/>
      <c r="AG3" s="69" t="s">
        <v>229</v>
      </c>
      <c r="AH3" s="45">
        <v>0.21052631578947367</v>
      </c>
      <c r="AI3" s="24">
        <v>0.13636363636363635</v>
      </c>
      <c r="AJ3" s="45">
        <v>0.27586206896551724</v>
      </c>
      <c r="AK3" s="24">
        <v>0.1993006993006993</v>
      </c>
      <c r="AL3" s="24">
        <v>0.43262411347517726</v>
      </c>
      <c r="AM3" s="24">
        <v>2.564102564102564E-2</v>
      </c>
      <c r="AN3" s="24">
        <v>0.10256410256410256</v>
      </c>
      <c r="AO3" s="45">
        <v>0.36363636363636365</v>
      </c>
      <c r="AP3" s="45">
        <v>0.16433566433566432</v>
      </c>
      <c r="AQ3" s="25">
        <v>0.56531817965034992</v>
      </c>
      <c r="AR3" s="26">
        <v>117.31026761783563</v>
      </c>
      <c r="AS3" s="19"/>
    </row>
    <row r="4" spans="1:45" x14ac:dyDescent="0.2">
      <c r="A4" s="11" t="s">
        <v>303</v>
      </c>
      <c r="B4" s="12">
        <f t="shared" si="0"/>
        <v>0.22580645161290322</v>
      </c>
      <c r="C4" s="14">
        <f t="shared" si="1"/>
        <v>0.21632653061224491</v>
      </c>
      <c r="D4" s="12">
        <f t="shared" si="2"/>
        <v>0.23684210526315788</v>
      </c>
      <c r="E4" s="14">
        <f t="shared" si="3"/>
        <v>0.26938775510204083</v>
      </c>
      <c r="F4" s="14">
        <f t="shared" si="4"/>
        <v>0.54457212330378857</v>
      </c>
      <c r="G4" s="14">
        <f t="shared" si="5"/>
        <v>5.6603773584905662E-2</v>
      </c>
      <c r="H4" s="14">
        <f t="shared" si="6"/>
        <v>5.6603773584905662E-2</v>
      </c>
      <c r="I4" s="14">
        <f t="shared" si="7"/>
        <v>0.21632653061224491</v>
      </c>
      <c r="J4" s="14">
        <f t="shared" si="8"/>
        <v>0.13469387755102041</v>
      </c>
      <c r="K4" s="48">
        <f t="shared" si="9"/>
        <v>0.53951106243322888</v>
      </c>
      <c r="L4" s="49">
        <f t="shared" si="10"/>
        <v>111.95498286640981</v>
      </c>
      <c r="M4" s="13">
        <v>245</v>
      </c>
      <c r="N4" s="13">
        <v>209</v>
      </c>
      <c r="O4" s="13">
        <v>13</v>
      </c>
      <c r="P4" s="13">
        <v>38</v>
      </c>
      <c r="Q4" s="13">
        <v>6</v>
      </c>
      <c r="R4" s="13">
        <v>0</v>
      </c>
      <c r="S4" s="13">
        <v>3</v>
      </c>
      <c r="T4" s="13">
        <v>32</v>
      </c>
      <c r="U4" s="13">
        <v>53</v>
      </c>
      <c r="V4" s="13">
        <v>53</v>
      </c>
      <c r="W4" s="13">
        <v>1</v>
      </c>
      <c r="X4" s="13">
        <v>1</v>
      </c>
      <c r="Y4" s="13">
        <v>2</v>
      </c>
      <c r="Z4" s="19"/>
      <c r="AA4" s="20" t="s">
        <v>327</v>
      </c>
      <c r="AB4" s="21">
        <f>_xlfn.PERCENTILE.EXC(K2:K295,0.5)</f>
        <v>0.48419870103668744</v>
      </c>
      <c r="AC4" s="21">
        <v>0.4819</v>
      </c>
      <c r="AD4" s="20"/>
      <c r="AE4" s="20"/>
      <c r="AF4" s="19"/>
      <c r="AG4" s="70" t="s">
        <v>269</v>
      </c>
      <c r="AH4" s="45">
        <v>0.22941176470588234</v>
      </c>
      <c r="AI4" s="45">
        <v>0.22519083969465647</v>
      </c>
      <c r="AJ4" s="24">
        <v>0.18604651162790697</v>
      </c>
      <c r="AK4" s="45">
        <v>0.29007633587786258</v>
      </c>
      <c r="AL4" s="45">
        <v>0.52033598585322727</v>
      </c>
      <c r="AM4" s="45">
        <v>6.7796610169491525E-2</v>
      </c>
      <c r="AN4" s="45">
        <v>1.6949152542372881E-2</v>
      </c>
      <c r="AO4" s="45">
        <v>0.22900763358778625</v>
      </c>
      <c r="AP4" s="45">
        <v>0.10305343511450382</v>
      </c>
      <c r="AQ4" s="27">
        <v>0.54118931722985941</v>
      </c>
      <c r="AR4" s="28">
        <v>112.30324076153961</v>
      </c>
      <c r="AS4" s="19"/>
    </row>
    <row r="5" spans="1:45" x14ac:dyDescent="0.2">
      <c r="A5" s="11" t="s">
        <v>308</v>
      </c>
      <c r="B5" s="12">
        <f t="shared" si="0"/>
        <v>0.32773109243697479</v>
      </c>
      <c r="C5" s="14">
        <f t="shared" si="1"/>
        <v>0.23868312757201646</v>
      </c>
      <c r="D5" s="12">
        <f t="shared" si="2"/>
        <v>0.31707317073170732</v>
      </c>
      <c r="E5" s="14">
        <f t="shared" si="3"/>
        <v>0.29629629629629628</v>
      </c>
      <c r="F5" s="14">
        <f t="shared" si="4"/>
        <v>0.51450955461650649</v>
      </c>
      <c r="G5" s="14">
        <f t="shared" si="5"/>
        <v>3.4482758620689655E-2</v>
      </c>
      <c r="H5" s="14">
        <f t="shared" si="6"/>
        <v>3.4482758620689655E-2</v>
      </c>
      <c r="I5" s="14">
        <f t="shared" si="7"/>
        <v>0.41563786008230452</v>
      </c>
      <c r="J5" s="14">
        <f t="shared" si="8"/>
        <v>8.2304526748971193E-2</v>
      </c>
      <c r="K5" s="48">
        <f t="shared" si="9"/>
        <v>0.53697571071236105</v>
      </c>
      <c r="L5" s="49">
        <f t="shared" si="10"/>
        <v>111.42886713267505</v>
      </c>
      <c r="M5" s="13">
        <v>243</v>
      </c>
      <c r="N5" s="13">
        <v>221</v>
      </c>
      <c r="O5" s="13">
        <v>14</v>
      </c>
      <c r="P5" s="13">
        <v>41</v>
      </c>
      <c r="Q5" s="13">
        <v>11</v>
      </c>
      <c r="R5" s="13">
        <v>0</v>
      </c>
      <c r="S5" s="13">
        <v>2</v>
      </c>
      <c r="T5" s="13">
        <v>13</v>
      </c>
      <c r="U5" s="13">
        <v>101</v>
      </c>
      <c r="V5" s="13">
        <v>58</v>
      </c>
      <c r="W5" s="13">
        <v>7</v>
      </c>
      <c r="X5" s="13">
        <v>1</v>
      </c>
      <c r="Y5" s="13">
        <v>1</v>
      </c>
      <c r="Z5" s="19"/>
      <c r="AA5" s="20" t="s">
        <v>328</v>
      </c>
      <c r="AB5" s="21">
        <f>_xlfn.PERCENTILE.EXC(K2:K295,0.7)</f>
        <v>0.49494015626985632</v>
      </c>
      <c r="AC5" s="20"/>
      <c r="AD5" s="20"/>
      <c r="AE5" s="20"/>
      <c r="AF5" s="19"/>
      <c r="AG5" s="70" t="s">
        <v>303</v>
      </c>
      <c r="AH5" s="45">
        <v>0.22580645161290322</v>
      </c>
      <c r="AI5" s="45">
        <v>0.21632653061224491</v>
      </c>
      <c r="AJ5" s="45">
        <v>0.23684210526315788</v>
      </c>
      <c r="AK5" s="45">
        <v>0.26938775510204083</v>
      </c>
      <c r="AL5" s="45">
        <v>0.54457212330378857</v>
      </c>
      <c r="AM5" s="45">
        <v>5.6603773584905662E-2</v>
      </c>
      <c r="AN5" s="45">
        <v>5.6603773584905662E-2</v>
      </c>
      <c r="AO5" s="45">
        <v>0.21632653061224491</v>
      </c>
      <c r="AP5" s="45">
        <v>0.13469387755102041</v>
      </c>
      <c r="AQ5" s="27">
        <v>0.53951106243322888</v>
      </c>
      <c r="AR5" s="28">
        <v>111.95498286640981</v>
      </c>
      <c r="AS5" s="19"/>
    </row>
    <row r="6" spans="1:45" x14ac:dyDescent="0.2">
      <c r="A6" s="11" t="s">
        <v>183</v>
      </c>
      <c r="B6" s="12">
        <f t="shared" si="0"/>
        <v>0.3146067415730337</v>
      </c>
      <c r="C6" s="14">
        <f t="shared" si="1"/>
        <v>0.28313253012048195</v>
      </c>
      <c r="D6" s="12">
        <f t="shared" si="2"/>
        <v>0.36065573770491804</v>
      </c>
      <c r="E6" s="14">
        <f t="shared" si="3"/>
        <v>0.33734939759036142</v>
      </c>
      <c r="F6" s="14">
        <f t="shared" si="4"/>
        <v>0.56375598086124401</v>
      </c>
      <c r="G6" s="14">
        <f t="shared" si="5"/>
        <v>5.3191489361702128E-2</v>
      </c>
      <c r="H6" s="14">
        <f t="shared" si="6"/>
        <v>5.3191489361702128E-2</v>
      </c>
      <c r="I6" s="14">
        <f t="shared" si="7"/>
        <v>0.37349397590361444</v>
      </c>
      <c r="J6" s="14">
        <f t="shared" si="8"/>
        <v>6.9277108433734941E-2</v>
      </c>
      <c r="K6" s="48">
        <f t="shared" si="9"/>
        <v>0.52443291026934247</v>
      </c>
      <c r="L6" s="49">
        <f t="shared" si="10"/>
        <v>108.82608638085547</v>
      </c>
      <c r="M6" s="13">
        <v>332</v>
      </c>
      <c r="N6" s="13">
        <v>304</v>
      </c>
      <c r="O6" s="13">
        <v>18</v>
      </c>
      <c r="P6" s="13">
        <v>61</v>
      </c>
      <c r="Q6" s="13">
        <v>16</v>
      </c>
      <c r="R6" s="13">
        <v>1</v>
      </c>
      <c r="S6" s="13">
        <v>5</v>
      </c>
      <c r="T6" s="13">
        <v>21</v>
      </c>
      <c r="U6" s="13">
        <v>124</v>
      </c>
      <c r="V6" s="13">
        <v>94</v>
      </c>
      <c r="W6" s="13">
        <v>2</v>
      </c>
      <c r="X6" s="13">
        <v>2</v>
      </c>
      <c r="Y6" s="13">
        <v>3</v>
      </c>
      <c r="Z6" s="19"/>
      <c r="AA6" s="20" t="s">
        <v>329</v>
      </c>
      <c r="AB6" s="21">
        <f>_xlfn.PERCENTILE.EXC(K2:K295,0.9)</f>
        <v>0.51095603707163284</v>
      </c>
      <c r="AC6" s="20"/>
      <c r="AD6" s="20"/>
      <c r="AE6" s="20"/>
      <c r="AF6" s="19"/>
      <c r="AG6" s="70" t="s">
        <v>308</v>
      </c>
      <c r="AH6" s="45">
        <v>0.32773109243697479</v>
      </c>
      <c r="AI6" s="45">
        <v>0.23868312757201646</v>
      </c>
      <c r="AJ6" s="45">
        <v>0.31707317073170732</v>
      </c>
      <c r="AK6" s="45">
        <v>0.29629629629629628</v>
      </c>
      <c r="AL6" s="45">
        <v>0.51450955461650649</v>
      </c>
      <c r="AM6" s="45">
        <v>3.4482758620689655E-2</v>
      </c>
      <c r="AN6" s="45">
        <v>3.4482758620689655E-2</v>
      </c>
      <c r="AO6" s="45">
        <v>0.41563786008230452</v>
      </c>
      <c r="AP6" s="45">
        <v>8.2304526748971193E-2</v>
      </c>
      <c r="AQ6" s="27">
        <v>0.53697571071236105</v>
      </c>
      <c r="AR6" s="28">
        <v>111.42886713267505</v>
      </c>
      <c r="AS6" s="19"/>
    </row>
    <row r="7" spans="1:45" x14ac:dyDescent="0.2">
      <c r="A7" s="11" t="s">
        <v>249</v>
      </c>
      <c r="B7" s="12">
        <f t="shared" si="0"/>
        <v>0.21511627906976744</v>
      </c>
      <c r="C7" s="14">
        <f t="shared" si="1"/>
        <v>0.25724637681159418</v>
      </c>
      <c r="D7" s="12">
        <f t="shared" si="2"/>
        <v>0.34883720930232559</v>
      </c>
      <c r="E7" s="14">
        <f t="shared" si="3"/>
        <v>0.36594202898550726</v>
      </c>
      <c r="F7" s="14">
        <f t="shared" si="4"/>
        <v>0.54292384526729509</v>
      </c>
      <c r="G7" s="14">
        <f t="shared" si="5"/>
        <v>8.4507042253521125E-2</v>
      </c>
      <c r="H7" s="14">
        <f t="shared" si="6"/>
        <v>2.8169014084507043E-2</v>
      </c>
      <c r="I7" s="14">
        <f t="shared" si="7"/>
        <v>0.25</v>
      </c>
      <c r="J7" s="14">
        <f t="shared" si="8"/>
        <v>9.7826086956521743E-2</v>
      </c>
      <c r="K7" s="48">
        <f t="shared" si="9"/>
        <v>0.52337439154467913</v>
      </c>
      <c r="L7" s="49">
        <f t="shared" si="10"/>
        <v>108.60643111531006</v>
      </c>
      <c r="M7" s="13">
        <v>276</v>
      </c>
      <c r="N7" s="13">
        <v>247</v>
      </c>
      <c r="O7" s="13">
        <v>30</v>
      </c>
      <c r="P7" s="13">
        <v>43</v>
      </c>
      <c r="Q7" s="13">
        <v>8</v>
      </c>
      <c r="R7" s="13">
        <v>1</v>
      </c>
      <c r="S7" s="13">
        <v>6</v>
      </c>
      <c r="T7" s="13">
        <v>23</v>
      </c>
      <c r="U7" s="13">
        <v>69</v>
      </c>
      <c r="V7" s="13">
        <v>71</v>
      </c>
      <c r="W7" s="13">
        <v>4</v>
      </c>
      <c r="X7" s="13">
        <v>2</v>
      </c>
      <c r="Y7" s="13">
        <v>0</v>
      </c>
      <c r="Z7" s="19"/>
      <c r="AA7" s="19"/>
      <c r="AB7" s="19"/>
      <c r="AC7" s="19"/>
      <c r="AD7" s="19"/>
      <c r="AE7" s="19"/>
      <c r="AF7" s="19"/>
      <c r="AG7" s="70" t="s">
        <v>183</v>
      </c>
      <c r="AH7" s="45">
        <v>0.3146067415730337</v>
      </c>
      <c r="AI7" s="45">
        <v>0.28313253012048195</v>
      </c>
      <c r="AJ7" s="45">
        <v>0.36065573770491804</v>
      </c>
      <c r="AK7" s="45">
        <v>0.33734939759036142</v>
      </c>
      <c r="AL7" s="45">
        <v>0.56375598086124401</v>
      </c>
      <c r="AM7" s="45">
        <v>5.3191489361702128E-2</v>
      </c>
      <c r="AN7" s="45">
        <v>5.3191489361702128E-2</v>
      </c>
      <c r="AO7" s="45">
        <v>0.37349397590361444</v>
      </c>
      <c r="AP7" s="45">
        <v>6.9277108433734941E-2</v>
      </c>
      <c r="AQ7" s="27">
        <v>0.52443291026934247</v>
      </c>
      <c r="AR7" s="28">
        <v>108.82608638085547</v>
      </c>
      <c r="AS7" s="19"/>
    </row>
    <row r="8" spans="1:45" x14ac:dyDescent="0.2">
      <c r="A8" s="11" t="s">
        <v>289</v>
      </c>
      <c r="B8" s="12">
        <f t="shared" si="0"/>
        <v>0.2356687898089172</v>
      </c>
      <c r="C8" s="14">
        <f t="shared" si="1"/>
        <v>0.30039525691699603</v>
      </c>
      <c r="D8" s="12">
        <f t="shared" si="2"/>
        <v>0.31111111111111112</v>
      </c>
      <c r="E8" s="14">
        <f t="shared" si="3"/>
        <v>0.37944664031620551</v>
      </c>
      <c r="F8" s="14">
        <f t="shared" si="4"/>
        <v>0.55480208961221622</v>
      </c>
      <c r="G8" s="14">
        <f t="shared" si="5"/>
        <v>0.10526315789473684</v>
      </c>
      <c r="H8" s="14">
        <f t="shared" si="6"/>
        <v>2.6315789473684209E-2</v>
      </c>
      <c r="I8" s="14">
        <f t="shared" si="7"/>
        <v>0.28853754940711462</v>
      </c>
      <c r="J8" s="14">
        <f t="shared" si="8"/>
        <v>5.533596837944664E-2</v>
      </c>
      <c r="K8" s="48">
        <f t="shared" si="9"/>
        <v>0.52189323653670761</v>
      </c>
      <c r="L8" s="49">
        <f t="shared" si="10"/>
        <v>108.29907377810908</v>
      </c>
      <c r="M8" s="13">
        <v>253</v>
      </c>
      <c r="N8" s="13">
        <v>237</v>
      </c>
      <c r="O8" s="13">
        <v>20</v>
      </c>
      <c r="P8" s="13">
        <v>45</v>
      </c>
      <c r="Q8" s="13">
        <v>5</v>
      </c>
      <c r="R8" s="13">
        <v>1</v>
      </c>
      <c r="S8" s="13">
        <v>8</v>
      </c>
      <c r="T8" s="13">
        <v>12</v>
      </c>
      <c r="U8" s="13">
        <v>73</v>
      </c>
      <c r="V8" s="13">
        <v>76</v>
      </c>
      <c r="W8" s="13">
        <v>2</v>
      </c>
      <c r="X8" s="13">
        <v>1</v>
      </c>
      <c r="Y8" s="13">
        <v>1</v>
      </c>
      <c r="Z8" s="19"/>
      <c r="AF8" s="19"/>
      <c r="AG8" s="70" t="s">
        <v>249</v>
      </c>
      <c r="AH8" s="45">
        <v>0.21511627906976744</v>
      </c>
      <c r="AI8" s="45">
        <v>0.25724637681159418</v>
      </c>
      <c r="AJ8" s="45">
        <v>0.34883720930232559</v>
      </c>
      <c r="AK8" s="45">
        <v>0.36594202898550726</v>
      </c>
      <c r="AL8" s="45">
        <v>0.54292384526729509</v>
      </c>
      <c r="AM8" s="45">
        <v>8.4507042253521125E-2</v>
      </c>
      <c r="AN8" s="45">
        <v>2.8169014084507043E-2</v>
      </c>
      <c r="AO8" s="45">
        <v>0.25</v>
      </c>
      <c r="AP8" s="45">
        <v>9.7826086956521743E-2</v>
      </c>
      <c r="AQ8" s="27">
        <v>0.52337439154467913</v>
      </c>
      <c r="AR8" s="28">
        <v>108.60643111531006</v>
      </c>
      <c r="AS8" s="19"/>
    </row>
    <row r="9" spans="1:45" x14ac:dyDescent="0.2">
      <c r="A9" s="11" t="s">
        <v>235</v>
      </c>
      <c r="B9" s="12">
        <f t="shared" si="0"/>
        <v>0.2857142857142857</v>
      </c>
      <c r="C9" s="14">
        <f t="shared" si="1"/>
        <v>0.25795053003533569</v>
      </c>
      <c r="D9" s="12">
        <f t="shared" si="2"/>
        <v>0.31914893617021278</v>
      </c>
      <c r="E9" s="14">
        <f t="shared" si="3"/>
        <v>0.31802120141342755</v>
      </c>
      <c r="F9" s="14">
        <f t="shared" si="4"/>
        <v>0.62361971451656339</v>
      </c>
      <c r="G9" s="14">
        <f t="shared" si="5"/>
        <v>6.8493150684931503E-2</v>
      </c>
      <c r="H9" s="14">
        <f t="shared" si="6"/>
        <v>4.1095890410958902E-2</v>
      </c>
      <c r="I9" s="14">
        <f t="shared" si="7"/>
        <v>0.31095406360424027</v>
      </c>
      <c r="J9" s="14">
        <f t="shared" si="8"/>
        <v>0.14840989399293286</v>
      </c>
      <c r="K9" s="48">
        <f t="shared" si="9"/>
        <v>0.52131530340355492</v>
      </c>
      <c r="L9" s="49">
        <f t="shared" si="10"/>
        <v>108.17914575711869</v>
      </c>
      <c r="M9" s="13">
        <v>283</v>
      </c>
      <c r="N9" s="13">
        <v>237</v>
      </c>
      <c r="O9" s="13">
        <v>17</v>
      </c>
      <c r="P9" s="13">
        <v>47</v>
      </c>
      <c r="Q9" s="13">
        <v>9</v>
      </c>
      <c r="R9" s="13">
        <v>1</v>
      </c>
      <c r="S9" s="13">
        <v>5</v>
      </c>
      <c r="T9" s="13">
        <v>40</v>
      </c>
      <c r="U9" s="13">
        <v>88</v>
      </c>
      <c r="V9" s="13">
        <v>73</v>
      </c>
      <c r="W9" s="13">
        <v>2</v>
      </c>
      <c r="X9" s="13">
        <v>0</v>
      </c>
      <c r="Y9" s="13">
        <v>3</v>
      </c>
      <c r="Z9" s="19"/>
      <c r="AF9" s="19"/>
      <c r="AG9" s="70" t="s">
        <v>289</v>
      </c>
      <c r="AH9" s="45">
        <v>0.2356687898089172</v>
      </c>
      <c r="AI9" s="45">
        <v>0.30039525691699603</v>
      </c>
      <c r="AJ9" s="45">
        <v>0.31111111111111112</v>
      </c>
      <c r="AK9" s="45">
        <v>0.37944664031620551</v>
      </c>
      <c r="AL9" s="45">
        <v>0.55480208961221622</v>
      </c>
      <c r="AM9" s="45">
        <v>0.10526315789473684</v>
      </c>
      <c r="AN9" s="45">
        <v>2.6315789473684209E-2</v>
      </c>
      <c r="AO9" s="45">
        <v>0.28853754940711462</v>
      </c>
      <c r="AP9" s="45">
        <v>5.533596837944664E-2</v>
      </c>
      <c r="AQ9" s="27">
        <v>0.52189323653670761</v>
      </c>
      <c r="AR9" s="28">
        <v>108.29907377810908</v>
      </c>
      <c r="AS9" s="19"/>
    </row>
    <row r="10" spans="1:45" x14ac:dyDescent="0.2">
      <c r="A10" s="11" t="s">
        <v>302</v>
      </c>
      <c r="B10" s="12">
        <f t="shared" si="0"/>
        <v>0.27407407407407408</v>
      </c>
      <c r="C10" s="14">
        <f t="shared" si="1"/>
        <v>0.25203252032520324</v>
      </c>
      <c r="D10" s="12">
        <f t="shared" si="2"/>
        <v>0.31707317073170732</v>
      </c>
      <c r="E10" s="14">
        <f t="shared" si="3"/>
        <v>0.32926829268292684</v>
      </c>
      <c r="F10" s="14">
        <f t="shared" si="4"/>
        <v>0.61236263736263741</v>
      </c>
      <c r="G10" s="14">
        <f t="shared" si="5"/>
        <v>6.4516129032258063E-2</v>
      </c>
      <c r="H10" s="14">
        <f t="shared" si="6"/>
        <v>3.2258064516129031E-2</v>
      </c>
      <c r="I10" s="14">
        <f t="shared" si="7"/>
        <v>0.28455284552845528</v>
      </c>
      <c r="J10" s="14">
        <f t="shared" si="8"/>
        <v>0.14634146341463414</v>
      </c>
      <c r="K10" s="48">
        <f t="shared" si="9"/>
        <v>0.52120677354656675</v>
      </c>
      <c r="L10" s="49">
        <f t="shared" si="10"/>
        <v>108.1566245168223</v>
      </c>
      <c r="M10" s="13">
        <v>246</v>
      </c>
      <c r="N10" s="13">
        <v>208</v>
      </c>
      <c r="O10" s="13">
        <v>19</v>
      </c>
      <c r="P10" s="13">
        <v>41</v>
      </c>
      <c r="Q10" s="13">
        <v>9</v>
      </c>
      <c r="R10" s="13">
        <v>0</v>
      </c>
      <c r="S10" s="13">
        <v>4</v>
      </c>
      <c r="T10" s="13">
        <v>33</v>
      </c>
      <c r="U10" s="13">
        <v>70</v>
      </c>
      <c r="V10" s="13">
        <v>62</v>
      </c>
      <c r="W10" s="13">
        <v>3</v>
      </c>
      <c r="X10" s="13">
        <v>1</v>
      </c>
      <c r="Y10" s="13">
        <v>1</v>
      </c>
      <c r="Z10" s="19"/>
      <c r="AF10" s="19"/>
      <c r="AG10" s="70" t="s">
        <v>235</v>
      </c>
      <c r="AH10" s="45">
        <v>0.2857142857142857</v>
      </c>
      <c r="AI10" s="45">
        <v>0.25795053003533569</v>
      </c>
      <c r="AJ10" s="45">
        <v>0.31914893617021278</v>
      </c>
      <c r="AK10" s="45">
        <v>0.31802120141342755</v>
      </c>
      <c r="AL10" s="45">
        <v>0.62361971451656339</v>
      </c>
      <c r="AM10" s="45">
        <v>6.8493150684931503E-2</v>
      </c>
      <c r="AN10" s="45">
        <v>4.1095890410958902E-2</v>
      </c>
      <c r="AO10" s="45">
        <v>0.31095406360424027</v>
      </c>
      <c r="AP10" s="45">
        <v>0.14840989399293286</v>
      </c>
      <c r="AQ10" s="27">
        <v>0.52131530340355492</v>
      </c>
      <c r="AR10" s="28">
        <v>108.17914575711869</v>
      </c>
      <c r="AS10" s="19"/>
    </row>
    <row r="11" spans="1:45" x14ac:dyDescent="0.2">
      <c r="A11" s="11" t="s">
        <v>35</v>
      </c>
      <c r="B11" s="12">
        <f t="shared" si="0"/>
        <v>0.2848101265822785</v>
      </c>
      <c r="C11" s="14">
        <f t="shared" si="1"/>
        <v>0.29975124378109452</v>
      </c>
      <c r="D11" s="12">
        <f t="shared" si="2"/>
        <v>0.31168831168831168</v>
      </c>
      <c r="E11" s="14">
        <f t="shared" si="3"/>
        <v>0.37313432835820898</v>
      </c>
      <c r="F11" s="14">
        <f t="shared" si="4"/>
        <v>0.58006064627764575</v>
      </c>
      <c r="G11" s="14">
        <f t="shared" si="5"/>
        <v>7.8838174273858919E-2</v>
      </c>
      <c r="H11" s="14">
        <f t="shared" si="6"/>
        <v>3.3195020746887967E-2</v>
      </c>
      <c r="I11" s="14">
        <f t="shared" si="7"/>
        <v>0.31716417910447764</v>
      </c>
      <c r="J11" s="14">
        <f t="shared" si="8"/>
        <v>6.3432835820895525E-2</v>
      </c>
      <c r="K11" s="48">
        <f t="shared" si="9"/>
        <v>0.52028221303813205</v>
      </c>
      <c r="L11" s="49">
        <f t="shared" si="10"/>
        <v>107.96476717952524</v>
      </c>
      <c r="M11" s="13">
        <v>804</v>
      </c>
      <c r="N11" s="13">
        <v>745</v>
      </c>
      <c r="O11" s="13">
        <v>59</v>
      </c>
      <c r="P11" s="13">
        <v>154</v>
      </c>
      <c r="Q11" s="13">
        <v>28</v>
      </c>
      <c r="R11" s="13">
        <v>1</v>
      </c>
      <c r="S11" s="13">
        <v>19</v>
      </c>
      <c r="T11" s="13">
        <v>44</v>
      </c>
      <c r="U11" s="13">
        <v>255</v>
      </c>
      <c r="V11" s="13">
        <v>241</v>
      </c>
      <c r="W11" s="13">
        <v>7</v>
      </c>
      <c r="X11" s="13">
        <v>5</v>
      </c>
      <c r="Y11" s="13">
        <v>3</v>
      </c>
      <c r="Z11" s="19"/>
      <c r="AF11" s="19"/>
      <c r="AG11" s="70" t="s">
        <v>302</v>
      </c>
      <c r="AH11" s="45">
        <v>0.27407407407407408</v>
      </c>
      <c r="AI11" s="45">
        <v>0.25203252032520324</v>
      </c>
      <c r="AJ11" s="45">
        <v>0.31707317073170732</v>
      </c>
      <c r="AK11" s="45">
        <v>0.32926829268292684</v>
      </c>
      <c r="AL11" s="45">
        <v>0.61236263736263741</v>
      </c>
      <c r="AM11" s="45">
        <v>6.4516129032258063E-2</v>
      </c>
      <c r="AN11" s="45">
        <v>3.2258064516129031E-2</v>
      </c>
      <c r="AO11" s="45">
        <v>0.28455284552845528</v>
      </c>
      <c r="AP11" s="45">
        <v>0.14634146341463414</v>
      </c>
      <c r="AQ11" s="27">
        <v>0.52120677354656675</v>
      </c>
      <c r="AR11" s="28">
        <v>108.1566245168223</v>
      </c>
      <c r="AS11" s="19"/>
    </row>
    <row r="12" spans="1:45" x14ac:dyDescent="0.2">
      <c r="A12" s="11" t="s">
        <v>202</v>
      </c>
      <c r="B12" s="12">
        <f t="shared" si="0"/>
        <v>0.26666666666666666</v>
      </c>
      <c r="C12" s="14">
        <f t="shared" si="1"/>
        <v>0.2929936305732484</v>
      </c>
      <c r="D12" s="12">
        <f t="shared" si="2"/>
        <v>0.3392857142857143</v>
      </c>
      <c r="E12" s="14">
        <f t="shared" si="3"/>
        <v>0.38216560509554143</v>
      </c>
      <c r="F12" s="14">
        <f t="shared" si="4"/>
        <v>0.56215759252549868</v>
      </c>
      <c r="G12" s="14">
        <f t="shared" si="5"/>
        <v>8.6956521739130432E-2</v>
      </c>
      <c r="H12" s="14">
        <f t="shared" si="6"/>
        <v>2.1739130434782608E-2</v>
      </c>
      <c r="I12" s="14">
        <f t="shared" si="7"/>
        <v>0.33121019108280253</v>
      </c>
      <c r="J12" s="14">
        <f t="shared" si="8"/>
        <v>6.6878980891719744E-2</v>
      </c>
      <c r="K12" s="48">
        <f t="shared" si="9"/>
        <v>0.52015516002080364</v>
      </c>
      <c r="L12" s="49">
        <f t="shared" si="10"/>
        <v>107.93840216244111</v>
      </c>
      <c r="M12" s="13">
        <v>314</v>
      </c>
      <c r="N12" s="13">
        <v>291</v>
      </c>
      <c r="O12" s="13">
        <v>28</v>
      </c>
      <c r="P12" s="13">
        <v>56</v>
      </c>
      <c r="Q12" s="13">
        <v>10</v>
      </c>
      <c r="R12" s="13">
        <v>1</v>
      </c>
      <c r="S12" s="13">
        <v>8</v>
      </c>
      <c r="T12" s="13">
        <v>16</v>
      </c>
      <c r="U12" s="13">
        <v>104</v>
      </c>
      <c r="V12" s="13">
        <v>92</v>
      </c>
      <c r="W12" s="13">
        <v>5</v>
      </c>
      <c r="X12" s="13">
        <v>1</v>
      </c>
      <c r="Y12" s="13">
        <v>1</v>
      </c>
      <c r="Z12" s="19"/>
      <c r="AF12" s="19"/>
      <c r="AG12" s="71" t="s">
        <v>35</v>
      </c>
      <c r="AH12" s="46">
        <v>0.2848101265822785</v>
      </c>
      <c r="AI12" s="46">
        <v>0.29975124378109452</v>
      </c>
      <c r="AJ12" s="46">
        <v>0.31168831168831168</v>
      </c>
      <c r="AK12" s="46">
        <v>0.37313432835820898</v>
      </c>
      <c r="AL12" s="46">
        <v>0.58006064627764575</v>
      </c>
      <c r="AM12" s="46">
        <v>7.8838174273858919E-2</v>
      </c>
      <c r="AN12" s="46">
        <v>3.3195020746887967E-2</v>
      </c>
      <c r="AO12" s="46">
        <v>0.31716417910447764</v>
      </c>
      <c r="AP12" s="46">
        <v>6.3432835820895525E-2</v>
      </c>
      <c r="AQ12" s="29">
        <v>0.52028221303813205</v>
      </c>
      <c r="AR12" s="30">
        <v>107.96476717952524</v>
      </c>
      <c r="AS12" s="19"/>
    </row>
    <row r="13" spans="1:45" x14ac:dyDescent="0.2">
      <c r="A13" s="11" t="s">
        <v>236</v>
      </c>
      <c r="B13" s="12">
        <f t="shared" si="0"/>
        <v>0.28260869565217389</v>
      </c>
      <c r="C13" s="14">
        <f t="shared" si="1"/>
        <v>0.30742049469964666</v>
      </c>
      <c r="D13" s="12">
        <f t="shared" si="2"/>
        <v>0.29310344827586204</v>
      </c>
      <c r="E13" s="14">
        <f t="shared" si="3"/>
        <v>0.37809187279151946</v>
      </c>
      <c r="F13" s="14">
        <f t="shared" si="4"/>
        <v>0.59540626443182743</v>
      </c>
      <c r="G13" s="14">
        <f t="shared" si="5"/>
        <v>6.8965517241379309E-2</v>
      </c>
      <c r="H13" s="14">
        <f t="shared" si="6"/>
        <v>5.7471264367816091E-2</v>
      </c>
      <c r="I13" s="14">
        <f t="shared" si="7"/>
        <v>0.26501766784452296</v>
      </c>
      <c r="J13" s="14">
        <f t="shared" si="8"/>
        <v>5.6537102473498232E-2</v>
      </c>
      <c r="K13" s="48">
        <f t="shared" si="9"/>
        <v>0.51946499947600833</v>
      </c>
      <c r="L13" s="49">
        <f t="shared" si="10"/>
        <v>107.79518561444456</v>
      </c>
      <c r="M13" s="13">
        <v>283</v>
      </c>
      <c r="N13" s="13">
        <v>262</v>
      </c>
      <c r="O13" s="13">
        <v>20</v>
      </c>
      <c r="P13" s="13">
        <v>58</v>
      </c>
      <c r="Q13" s="13">
        <v>11</v>
      </c>
      <c r="R13" s="13">
        <v>0</v>
      </c>
      <c r="S13" s="13">
        <v>6</v>
      </c>
      <c r="T13" s="13">
        <v>16</v>
      </c>
      <c r="U13" s="13">
        <v>75</v>
      </c>
      <c r="V13" s="13">
        <v>87</v>
      </c>
      <c r="W13" s="13">
        <v>0</v>
      </c>
      <c r="X13" s="13">
        <v>2</v>
      </c>
      <c r="Y13" s="13">
        <v>3</v>
      </c>
      <c r="Z13" s="19"/>
      <c r="AF13" s="19"/>
      <c r="AG13" s="75" t="s">
        <v>331</v>
      </c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7"/>
      <c r="AS13" s="19"/>
    </row>
    <row r="14" spans="1:45" x14ac:dyDescent="0.2">
      <c r="A14" s="11" t="s">
        <v>264</v>
      </c>
      <c r="B14" s="12">
        <f t="shared" si="0"/>
        <v>0.23333333333333334</v>
      </c>
      <c r="C14" s="14">
        <f t="shared" si="1"/>
        <v>0.2781954887218045</v>
      </c>
      <c r="D14" s="12">
        <f t="shared" si="2"/>
        <v>0.34883720930232559</v>
      </c>
      <c r="E14" s="14">
        <f t="shared" si="3"/>
        <v>0.36842105263157893</v>
      </c>
      <c r="F14" s="14">
        <f t="shared" si="4"/>
        <v>0.58691600796863952</v>
      </c>
      <c r="G14" s="14">
        <f t="shared" si="5"/>
        <v>0.10810810810810811</v>
      </c>
      <c r="H14" s="14">
        <f t="shared" si="6"/>
        <v>4.0540540540540543E-2</v>
      </c>
      <c r="I14" s="14">
        <f t="shared" si="7"/>
        <v>0.29699248120300753</v>
      </c>
      <c r="J14" s="14">
        <f t="shared" si="8"/>
        <v>0.10902255639097744</v>
      </c>
      <c r="K14" s="48">
        <f t="shared" si="9"/>
        <v>0.51892046757268495</v>
      </c>
      <c r="L14" s="49">
        <f t="shared" si="10"/>
        <v>107.68218874718509</v>
      </c>
      <c r="M14" s="13">
        <v>266</v>
      </c>
      <c r="N14" s="13">
        <v>234</v>
      </c>
      <c r="O14" s="13">
        <v>24</v>
      </c>
      <c r="P14" s="13">
        <v>43</v>
      </c>
      <c r="Q14" s="13">
        <v>7</v>
      </c>
      <c r="R14" s="13">
        <v>0</v>
      </c>
      <c r="S14" s="13">
        <v>8</v>
      </c>
      <c r="T14" s="13">
        <v>26</v>
      </c>
      <c r="U14" s="13">
        <v>79</v>
      </c>
      <c r="V14" s="13">
        <v>74</v>
      </c>
      <c r="W14" s="13">
        <v>3</v>
      </c>
      <c r="X14" s="13">
        <v>0</v>
      </c>
      <c r="Y14" s="13">
        <v>3</v>
      </c>
      <c r="Z14" s="19"/>
      <c r="AF14" s="19"/>
      <c r="AG14" s="72" t="s">
        <v>0</v>
      </c>
      <c r="AH14" s="31" t="s">
        <v>10</v>
      </c>
      <c r="AI14" s="31" t="s">
        <v>310</v>
      </c>
      <c r="AJ14" s="31" t="s">
        <v>311</v>
      </c>
      <c r="AK14" s="31" t="s">
        <v>312</v>
      </c>
      <c r="AL14" s="31" t="s">
        <v>9</v>
      </c>
      <c r="AM14" s="31" t="s">
        <v>313</v>
      </c>
      <c r="AN14" s="31" t="s">
        <v>314</v>
      </c>
      <c r="AO14" s="31" t="s">
        <v>315</v>
      </c>
      <c r="AP14" s="31" t="s">
        <v>316</v>
      </c>
      <c r="AQ14" s="31" t="s">
        <v>317</v>
      </c>
      <c r="AR14" s="31" t="s">
        <v>324</v>
      </c>
      <c r="AS14" s="19"/>
    </row>
    <row r="15" spans="1:45" x14ac:dyDescent="0.2">
      <c r="A15" s="11" t="s">
        <v>67</v>
      </c>
      <c r="B15" s="12">
        <f t="shared" si="0"/>
        <v>0.25925925925925924</v>
      </c>
      <c r="C15" s="14">
        <f t="shared" si="1"/>
        <v>0.28531073446327682</v>
      </c>
      <c r="D15" s="12">
        <f t="shared" si="2"/>
        <v>0.34426229508196721</v>
      </c>
      <c r="E15" s="14">
        <f t="shared" si="3"/>
        <v>0.36864406779661019</v>
      </c>
      <c r="F15" s="14">
        <f t="shared" si="4"/>
        <v>0.60538562307051058</v>
      </c>
      <c r="G15" s="14">
        <f t="shared" si="5"/>
        <v>8.4158415841584164E-2</v>
      </c>
      <c r="H15" s="14">
        <f t="shared" si="6"/>
        <v>5.4455445544554455E-2</v>
      </c>
      <c r="I15" s="14">
        <f t="shared" si="7"/>
        <v>0.28954802259887008</v>
      </c>
      <c r="J15" s="14">
        <f t="shared" si="8"/>
        <v>0.1059322033898305</v>
      </c>
      <c r="K15" s="48">
        <f t="shared" si="9"/>
        <v>0.51761682155489797</v>
      </c>
      <c r="L15" s="49">
        <f t="shared" si="10"/>
        <v>107.41166664347332</v>
      </c>
      <c r="M15" s="13">
        <v>708</v>
      </c>
      <c r="N15" s="13">
        <v>622</v>
      </c>
      <c r="O15" s="13">
        <v>59</v>
      </c>
      <c r="P15" s="13">
        <v>122</v>
      </c>
      <c r="Q15" s="13">
        <v>21</v>
      </c>
      <c r="R15" s="13">
        <v>4</v>
      </c>
      <c r="S15" s="13">
        <v>17</v>
      </c>
      <c r="T15" s="13">
        <v>68</v>
      </c>
      <c r="U15" s="13">
        <v>205</v>
      </c>
      <c r="V15" s="13">
        <v>202</v>
      </c>
      <c r="W15" s="13">
        <v>7</v>
      </c>
      <c r="X15" s="13">
        <v>6</v>
      </c>
      <c r="Y15" s="13">
        <v>5</v>
      </c>
      <c r="Z15" s="19"/>
      <c r="AF15" s="19"/>
      <c r="AG15" s="73" t="s">
        <v>178</v>
      </c>
      <c r="AH15" s="47">
        <v>0.36283185840707965</v>
      </c>
      <c r="AI15" s="32">
        <v>0.61011904761904767</v>
      </c>
      <c r="AJ15" s="47">
        <v>0.48571428571428571</v>
      </c>
      <c r="AK15" s="32">
        <v>0.85119047619047616</v>
      </c>
      <c r="AL15" s="32">
        <v>1.1022853957636567</v>
      </c>
      <c r="AM15" s="47">
        <v>0.11219512195121951</v>
      </c>
      <c r="AN15" s="47">
        <v>9.7560975609756097E-3</v>
      </c>
      <c r="AO15" s="47">
        <v>0.15476190476190477</v>
      </c>
      <c r="AP15" s="47">
        <v>0.10416666666666667</v>
      </c>
      <c r="AQ15" s="32">
        <v>0.40523894914287617</v>
      </c>
      <c r="AR15" s="33">
        <v>84.091917232387672</v>
      </c>
      <c r="AS15" s="19"/>
    </row>
    <row r="16" spans="1:45" x14ac:dyDescent="0.2">
      <c r="A16" s="11" t="s">
        <v>242</v>
      </c>
      <c r="B16" s="12">
        <f t="shared" si="0"/>
        <v>0.22151898734177214</v>
      </c>
      <c r="C16" s="14">
        <f t="shared" si="1"/>
        <v>0.29749103942652327</v>
      </c>
      <c r="D16" s="12">
        <f t="shared" si="2"/>
        <v>0.45454545454545453</v>
      </c>
      <c r="E16" s="14">
        <f t="shared" si="3"/>
        <v>0.36559139784946237</v>
      </c>
      <c r="F16" s="14">
        <f t="shared" si="4"/>
        <v>0.54626977207622374</v>
      </c>
      <c r="G16" s="14">
        <f t="shared" si="5"/>
        <v>0.10843373493975904</v>
      </c>
      <c r="H16" s="14">
        <f t="shared" si="6"/>
        <v>1.2048192771084338E-2</v>
      </c>
      <c r="I16" s="14">
        <f t="shared" si="7"/>
        <v>0.33333333333333331</v>
      </c>
      <c r="J16" s="14">
        <f t="shared" si="8"/>
        <v>6.8100358422939072E-2</v>
      </c>
      <c r="K16" s="48">
        <f t="shared" si="9"/>
        <v>0.51557118230017485</v>
      </c>
      <c r="L16" s="49">
        <f t="shared" si="10"/>
        <v>106.98717208968145</v>
      </c>
      <c r="M16" s="13">
        <v>279</v>
      </c>
      <c r="N16" s="13">
        <v>259</v>
      </c>
      <c r="O16" s="13">
        <v>19</v>
      </c>
      <c r="P16" s="13">
        <v>44</v>
      </c>
      <c r="Q16" s="13">
        <v>10</v>
      </c>
      <c r="R16" s="13">
        <v>1</v>
      </c>
      <c r="S16" s="13">
        <v>9</v>
      </c>
      <c r="T16" s="13">
        <v>16</v>
      </c>
      <c r="U16" s="13">
        <v>93</v>
      </c>
      <c r="V16" s="13">
        <v>83</v>
      </c>
      <c r="W16" s="13">
        <v>3</v>
      </c>
      <c r="X16" s="13">
        <v>0</v>
      </c>
      <c r="Y16" s="13">
        <v>1</v>
      </c>
      <c r="Z16" s="19"/>
      <c r="AF16" s="19"/>
      <c r="AG16" s="74" t="s">
        <v>165</v>
      </c>
      <c r="AH16" s="47">
        <v>0.28205128205128205</v>
      </c>
      <c r="AI16" s="47">
        <v>0.54520547945205478</v>
      </c>
      <c r="AJ16" s="47">
        <v>0.5</v>
      </c>
      <c r="AK16" s="47">
        <v>0.74520547945205484</v>
      </c>
      <c r="AL16" s="47">
        <v>0.95662898947403996</v>
      </c>
      <c r="AM16" s="47">
        <v>0.1407035175879397</v>
      </c>
      <c r="AN16" s="47">
        <v>3.015075376884422E-2</v>
      </c>
      <c r="AO16" s="47">
        <v>0.18630136986301371</v>
      </c>
      <c r="AP16" s="47">
        <v>8.7671232876712329E-2</v>
      </c>
      <c r="AQ16" s="34">
        <v>0.43197348124558943</v>
      </c>
      <c r="AR16" s="35">
        <v>89.639651638429015</v>
      </c>
      <c r="AS16" s="19"/>
    </row>
    <row r="17" spans="1:45" x14ac:dyDescent="0.2">
      <c r="A17" s="11" t="s">
        <v>189</v>
      </c>
      <c r="B17" s="12">
        <f t="shared" si="0"/>
        <v>0.25742574257425743</v>
      </c>
      <c r="C17" s="14">
        <f t="shared" si="1"/>
        <v>0.29141104294478526</v>
      </c>
      <c r="D17" s="12">
        <f t="shared" si="2"/>
        <v>0.32203389830508472</v>
      </c>
      <c r="E17" s="14">
        <f t="shared" si="3"/>
        <v>0.3773006134969325</v>
      </c>
      <c r="F17" s="14">
        <f t="shared" si="4"/>
        <v>0.60337318620574132</v>
      </c>
      <c r="G17" s="14">
        <f t="shared" si="5"/>
        <v>7.3684210526315783E-2</v>
      </c>
      <c r="H17" s="14">
        <f t="shared" si="6"/>
        <v>1.0526315789473684E-2</v>
      </c>
      <c r="I17" s="14">
        <f t="shared" si="7"/>
        <v>0.2607361963190184</v>
      </c>
      <c r="J17" s="14">
        <f t="shared" si="8"/>
        <v>9.815950920245399E-2</v>
      </c>
      <c r="K17" s="48">
        <f t="shared" si="9"/>
        <v>0.51553676719326513</v>
      </c>
      <c r="L17" s="49">
        <f t="shared" si="10"/>
        <v>106.98003054435881</v>
      </c>
      <c r="M17" s="13">
        <v>326</v>
      </c>
      <c r="N17" s="13">
        <v>293</v>
      </c>
      <c r="O17" s="13">
        <v>28</v>
      </c>
      <c r="P17" s="13">
        <v>59</v>
      </c>
      <c r="Q17" s="13">
        <v>9</v>
      </c>
      <c r="R17" s="13">
        <v>3</v>
      </c>
      <c r="S17" s="13">
        <v>7</v>
      </c>
      <c r="T17" s="13">
        <v>27</v>
      </c>
      <c r="U17" s="13">
        <v>85</v>
      </c>
      <c r="V17" s="13">
        <v>95</v>
      </c>
      <c r="W17" s="13">
        <v>5</v>
      </c>
      <c r="X17" s="13">
        <v>0</v>
      </c>
      <c r="Y17" s="13">
        <v>1</v>
      </c>
      <c r="Z17" s="19"/>
      <c r="AF17" s="19"/>
      <c r="AG17" s="74" t="s">
        <v>276</v>
      </c>
      <c r="AH17" s="32">
        <v>0.38953488372093026</v>
      </c>
      <c r="AI17" s="47">
        <v>0.52895752895752901</v>
      </c>
      <c r="AJ17" s="47">
        <v>0.44871794871794873</v>
      </c>
      <c r="AK17" s="47">
        <v>0.70270270270270274</v>
      </c>
      <c r="AL17" s="47">
        <v>1.0037650861327923</v>
      </c>
      <c r="AM17" s="47">
        <v>8.0291970802919707E-2</v>
      </c>
      <c r="AN17" s="47">
        <v>3.6496350364963501E-2</v>
      </c>
      <c r="AO17" s="47">
        <v>0.17760617760617761</v>
      </c>
      <c r="AP17" s="47">
        <v>9.6525096525096526E-2</v>
      </c>
      <c r="AQ17" s="34">
        <v>0.431997688001731</v>
      </c>
      <c r="AR17" s="35">
        <v>89.644674829161858</v>
      </c>
      <c r="AS17" s="19"/>
    </row>
    <row r="18" spans="1:45" x14ac:dyDescent="0.2">
      <c r="A18" s="11" t="s">
        <v>258</v>
      </c>
      <c r="B18" s="12">
        <f t="shared" si="0"/>
        <v>0.24550898203592814</v>
      </c>
      <c r="C18" s="14">
        <f t="shared" si="1"/>
        <v>0.2808988764044944</v>
      </c>
      <c r="D18" s="12">
        <f t="shared" si="2"/>
        <v>0.27083333333333331</v>
      </c>
      <c r="E18" s="14">
        <f t="shared" si="3"/>
        <v>0.36329588014981273</v>
      </c>
      <c r="F18" s="14">
        <f t="shared" si="4"/>
        <v>0.64211765860360137</v>
      </c>
      <c r="G18" s="14">
        <f t="shared" si="5"/>
        <v>9.3333333333333338E-2</v>
      </c>
      <c r="H18" s="14">
        <f t="shared" si="6"/>
        <v>2.6666666666666668E-2</v>
      </c>
      <c r="I18" s="14">
        <f t="shared" si="7"/>
        <v>0.21348314606741572</v>
      </c>
      <c r="J18" s="14">
        <f t="shared" si="8"/>
        <v>0.1348314606741573</v>
      </c>
      <c r="K18" s="48">
        <f t="shared" si="9"/>
        <v>0.51528199406642661</v>
      </c>
      <c r="L18" s="49">
        <f t="shared" si="10"/>
        <v>106.92716208060315</v>
      </c>
      <c r="M18" s="13">
        <v>267</v>
      </c>
      <c r="N18" s="13">
        <v>229</v>
      </c>
      <c r="O18" s="13">
        <v>22</v>
      </c>
      <c r="P18" s="13">
        <v>48</v>
      </c>
      <c r="Q18" s="13">
        <v>6</v>
      </c>
      <c r="R18" s="13">
        <v>0</v>
      </c>
      <c r="S18" s="13">
        <v>7</v>
      </c>
      <c r="T18" s="13">
        <v>29</v>
      </c>
      <c r="U18" s="13">
        <v>57</v>
      </c>
      <c r="V18" s="13">
        <v>75</v>
      </c>
      <c r="W18" s="13">
        <v>7</v>
      </c>
      <c r="X18" s="13">
        <v>0</v>
      </c>
      <c r="Y18" s="13">
        <v>2</v>
      </c>
      <c r="Z18" s="19"/>
      <c r="AF18" s="19"/>
      <c r="AG18" s="74" t="s">
        <v>200</v>
      </c>
      <c r="AH18" s="47">
        <v>0.30270270270270272</v>
      </c>
      <c r="AI18" s="47">
        <v>0.50793650793650791</v>
      </c>
      <c r="AJ18" s="47">
        <v>0.51948051948051943</v>
      </c>
      <c r="AK18" s="47">
        <v>0.66984126984126979</v>
      </c>
      <c r="AL18" s="47">
        <v>0.95682503770739069</v>
      </c>
      <c r="AM18" s="47">
        <v>0.13125000000000001</v>
      </c>
      <c r="AN18" s="47">
        <v>3.125E-2</v>
      </c>
      <c r="AO18" s="47">
        <v>0.21587301587301588</v>
      </c>
      <c r="AP18" s="47">
        <v>0.12063492063492064</v>
      </c>
      <c r="AQ18" s="34">
        <v>0.43761199900300241</v>
      </c>
      <c r="AR18" s="35">
        <v>90.809711351525706</v>
      </c>
      <c r="AS18" s="19"/>
    </row>
    <row r="19" spans="1:45" x14ac:dyDescent="0.2">
      <c r="A19" s="11" t="s">
        <v>274</v>
      </c>
      <c r="B19" s="12">
        <f t="shared" si="0"/>
        <v>0.30120481927710846</v>
      </c>
      <c r="C19" s="14">
        <f t="shared" si="1"/>
        <v>0.29615384615384616</v>
      </c>
      <c r="D19" s="12">
        <f t="shared" si="2"/>
        <v>0.2</v>
      </c>
      <c r="E19" s="14">
        <f t="shared" si="3"/>
        <v>0.39615384615384613</v>
      </c>
      <c r="F19" s="14">
        <f t="shared" si="4"/>
        <v>0.66889329278709808</v>
      </c>
      <c r="G19" s="14">
        <f t="shared" si="5"/>
        <v>6.4935064935064929E-2</v>
      </c>
      <c r="H19" s="14">
        <f t="shared" si="6"/>
        <v>3.896103896103896E-2</v>
      </c>
      <c r="I19" s="14">
        <f t="shared" si="7"/>
        <v>0.22307692307692309</v>
      </c>
      <c r="J19" s="14">
        <f t="shared" si="8"/>
        <v>0.11538461538461539</v>
      </c>
      <c r="K19" s="48">
        <f t="shared" si="9"/>
        <v>0.51471442722038729</v>
      </c>
      <c r="L19" s="49">
        <f t="shared" si="10"/>
        <v>106.80938518787866</v>
      </c>
      <c r="M19" s="13">
        <v>260</v>
      </c>
      <c r="N19" s="13">
        <v>226</v>
      </c>
      <c r="O19" s="13">
        <v>26</v>
      </c>
      <c r="P19" s="13">
        <v>55</v>
      </c>
      <c r="Q19" s="13">
        <v>5</v>
      </c>
      <c r="R19" s="13">
        <v>1</v>
      </c>
      <c r="S19" s="13">
        <v>5</v>
      </c>
      <c r="T19" s="13">
        <v>29</v>
      </c>
      <c r="U19" s="13">
        <v>58</v>
      </c>
      <c r="V19" s="13">
        <v>77</v>
      </c>
      <c r="W19" s="13">
        <v>1</v>
      </c>
      <c r="X19" s="13">
        <v>0</v>
      </c>
      <c r="Y19" s="13">
        <v>3</v>
      </c>
      <c r="Z19" s="19"/>
      <c r="AF19" s="19"/>
      <c r="AG19" s="74" t="s">
        <v>286</v>
      </c>
      <c r="AH19" s="47">
        <v>0.32065217391304346</v>
      </c>
      <c r="AI19" s="47">
        <v>0.52362204724409445</v>
      </c>
      <c r="AJ19" s="47">
        <v>0.4861111111111111</v>
      </c>
      <c r="AK19" s="47">
        <v>0.69685039370078738</v>
      </c>
      <c r="AL19" s="47">
        <v>0.91773610293499286</v>
      </c>
      <c r="AM19" s="47">
        <v>9.7744360902255634E-2</v>
      </c>
      <c r="AN19" s="47">
        <v>7.5187969924812026E-3</v>
      </c>
      <c r="AO19" s="47">
        <v>0.15354330708661418</v>
      </c>
      <c r="AP19" s="47">
        <v>6.6929133858267723E-2</v>
      </c>
      <c r="AQ19" s="34">
        <v>0.43772145762043801</v>
      </c>
      <c r="AR19" s="35">
        <v>90.832425320696828</v>
      </c>
      <c r="AS19" s="19"/>
    </row>
    <row r="20" spans="1:45" x14ac:dyDescent="0.2">
      <c r="A20" s="11" t="s">
        <v>73</v>
      </c>
      <c r="B20" s="12">
        <f t="shared" si="0"/>
        <v>0.28194726166328599</v>
      </c>
      <c r="C20" s="14">
        <f t="shared" si="1"/>
        <v>0.31383737517831667</v>
      </c>
      <c r="D20" s="12">
        <f t="shared" si="2"/>
        <v>0.24183006535947713</v>
      </c>
      <c r="E20" s="14">
        <f t="shared" si="3"/>
        <v>0.39372325249643364</v>
      </c>
      <c r="F20" s="14">
        <f t="shared" si="4"/>
        <v>0.62840967804168457</v>
      </c>
      <c r="G20" s="14">
        <f t="shared" si="5"/>
        <v>6.363636363636363E-2</v>
      </c>
      <c r="H20" s="14">
        <f t="shared" si="6"/>
        <v>2.2727272727272728E-2</v>
      </c>
      <c r="I20" s="14">
        <f t="shared" si="7"/>
        <v>0.20256776034236804</v>
      </c>
      <c r="J20" s="14">
        <f t="shared" si="8"/>
        <v>6.8473609129814553E-2</v>
      </c>
      <c r="K20" s="48">
        <f t="shared" si="9"/>
        <v>0.51451300915140974</v>
      </c>
      <c r="L20" s="49">
        <f t="shared" si="10"/>
        <v>106.7675885352583</v>
      </c>
      <c r="M20" s="13">
        <v>701</v>
      </c>
      <c r="N20" s="13">
        <v>647</v>
      </c>
      <c r="O20" s="13">
        <v>56</v>
      </c>
      <c r="P20" s="13">
        <v>153</v>
      </c>
      <c r="Q20" s="13">
        <v>21</v>
      </c>
      <c r="R20" s="13">
        <v>2</v>
      </c>
      <c r="S20" s="13">
        <v>14</v>
      </c>
      <c r="T20" s="13">
        <v>41</v>
      </c>
      <c r="U20" s="13">
        <v>142</v>
      </c>
      <c r="V20" s="13">
        <v>220</v>
      </c>
      <c r="W20" s="13">
        <v>7</v>
      </c>
      <c r="X20" s="13">
        <v>3</v>
      </c>
      <c r="Y20" s="13">
        <v>2</v>
      </c>
      <c r="Z20" s="19"/>
      <c r="AF20" s="19"/>
      <c r="AG20" s="74" t="s">
        <v>164</v>
      </c>
      <c r="AH20" s="47">
        <v>0.28691983122362869</v>
      </c>
      <c r="AI20" s="47">
        <v>0.52328767123287667</v>
      </c>
      <c r="AJ20" s="47">
        <v>0.53260869565217395</v>
      </c>
      <c r="AK20" s="47">
        <v>0.69041095890410964</v>
      </c>
      <c r="AL20" s="47">
        <v>0.90336313674021818</v>
      </c>
      <c r="AM20" s="47">
        <v>0.1256544502617801</v>
      </c>
      <c r="AN20" s="47">
        <v>1.0471204188481676E-2</v>
      </c>
      <c r="AO20" s="47">
        <v>0.20547945205479451</v>
      </c>
      <c r="AP20" s="47">
        <v>7.9452054794520555E-2</v>
      </c>
      <c r="AQ20" s="34">
        <v>0.43888724562740994</v>
      </c>
      <c r="AR20" s="35">
        <v>91.074340242251495</v>
      </c>
      <c r="AS20" s="19"/>
    </row>
    <row r="21" spans="1:45" x14ac:dyDescent="0.2">
      <c r="A21" s="11" t="s">
        <v>290</v>
      </c>
      <c r="B21" s="12">
        <f t="shared" si="0"/>
        <v>0.2389937106918239</v>
      </c>
      <c r="C21" s="14">
        <f t="shared" si="1"/>
        <v>0.30555555555555558</v>
      </c>
      <c r="D21" s="12">
        <f t="shared" si="2"/>
        <v>0.32608695652173914</v>
      </c>
      <c r="E21" s="14">
        <f t="shared" si="3"/>
        <v>0.39285714285714285</v>
      </c>
      <c r="F21" s="14">
        <f t="shared" si="4"/>
        <v>0.59773081586696697</v>
      </c>
      <c r="G21" s="14">
        <f t="shared" si="5"/>
        <v>0.1038961038961039</v>
      </c>
      <c r="H21" s="14">
        <f t="shared" si="6"/>
        <v>2.5974025974025976E-2</v>
      </c>
      <c r="I21" s="14">
        <f t="shared" si="7"/>
        <v>0.25396825396825395</v>
      </c>
      <c r="J21" s="14">
        <f t="shared" si="8"/>
        <v>7.9365079365079361E-2</v>
      </c>
      <c r="K21" s="48">
        <f t="shared" si="9"/>
        <v>0.51431143370328514</v>
      </c>
      <c r="L21" s="49">
        <f t="shared" si="10"/>
        <v>106.72575922458709</v>
      </c>
      <c r="M21" s="13">
        <v>252</v>
      </c>
      <c r="N21" s="13">
        <v>230</v>
      </c>
      <c r="O21" s="13">
        <v>22</v>
      </c>
      <c r="P21" s="13">
        <v>46</v>
      </c>
      <c r="Q21" s="13">
        <v>7</v>
      </c>
      <c r="R21" s="13">
        <v>0</v>
      </c>
      <c r="S21" s="13">
        <v>8</v>
      </c>
      <c r="T21" s="13">
        <v>17</v>
      </c>
      <c r="U21" s="13">
        <v>64</v>
      </c>
      <c r="V21" s="13">
        <v>77</v>
      </c>
      <c r="W21" s="13">
        <v>3</v>
      </c>
      <c r="X21" s="13">
        <v>1</v>
      </c>
      <c r="Y21" s="13">
        <v>1</v>
      </c>
      <c r="Z21" s="19"/>
      <c r="AF21" s="19"/>
      <c r="AG21" s="74" t="s">
        <v>185</v>
      </c>
      <c r="AH21" s="47">
        <v>0.30180180180180183</v>
      </c>
      <c r="AI21" s="47">
        <v>0.5107033639143731</v>
      </c>
      <c r="AJ21" s="47">
        <v>0.51764705882352946</v>
      </c>
      <c r="AK21" s="47">
        <v>0.66360856269113155</v>
      </c>
      <c r="AL21" s="47">
        <v>0.92579409116606293</v>
      </c>
      <c r="AM21" s="47">
        <v>0.10778443113772455</v>
      </c>
      <c r="AN21" s="47">
        <v>1.7964071856287425E-2</v>
      </c>
      <c r="AO21" s="47">
        <v>0.16819571865443425</v>
      </c>
      <c r="AP21" s="47">
        <v>9.480122324159021E-2</v>
      </c>
      <c r="AQ21" s="34">
        <v>0.43919439345566202</v>
      </c>
      <c r="AR21" s="35">
        <v>91.138077081482066</v>
      </c>
      <c r="AS21" s="19"/>
    </row>
    <row r="22" spans="1:45" x14ac:dyDescent="0.2">
      <c r="A22" s="11" t="s">
        <v>41</v>
      </c>
      <c r="B22" s="12">
        <f t="shared" si="0"/>
        <v>0.24390243902439024</v>
      </c>
      <c r="C22" s="14">
        <f t="shared" si="1"/>
        <v>0.30569948186528495</v>
      </c>
      <c r="D22" s="12">
        <f t="shared" si="2"/>
        <v>0.37037037037037035</v>
      </c>
      <c r="E22" s="14">
        <f t="shared" si="3"/>
        <v>0.3860103626943005</v>
      </c>
      <c r="F22" s="14">
        <f t="shared" si="4"/>
        <v>0.59140412578318946</v>
      </c>
      <c r="G22" s="14">
        <f t="shared" si="5"/>
        <v>0.1059322033898305</v>
      </c>
      <c r="H22" s="14">
        <f t="shared" si="6"/>
        <v>2.5423728813559324E-2</v>
      </c>
      <c r="I22" s="14">
        <f t="shared" si="7"/>
        <v>0.29922279792746115</v>
      </c>
      <c r="J22" s="14">
        <f t="shared" si="8"/>
        <v>8.0310880829015538E-2</v>
      </c>
      <c r="K22" s="48">
        <f t="shared" si="9"/>
        <v>0.51379297244214084</v>
      </c>
      <c r="L22" s="49">
        <f t="shared" si="10"/>
        <v>106.61817232665301</v>
      </c>
      <c r="M22" s="13">
        <v>772</v>
      </c>
      <c r="N22" s="13">
        <v>704</v>
      </c>
      <c r="O22" s="13">
        <v>62</v>
      </c>
      <c r="P22" s="13">
        <v>135</v>
      </c>
      <c r="Q22" s="13">
        <v>24</v>
      </c>
      <c r="R22" s="13">
        <v>1</v>
      </c>
      <c r="S22" s="13">
        <v>25</v>
      </c>
      <c r="T22" s="13">
        <v>55</v>
      </c>
      <c r="U22" s="13">
        <v>231</v>
      </c>
      <c r="V22" s="13">
        <v>236</v>
      </c>
      <c r="W22" s="13">
        <v>7</v>
      </c>
      <c r="X22" s="13">
        <v>3</v>
      </c>
      <c r="Y22" s="13">
        <v>3</v>
      </c>
      <c r="Z22" s="19"/>
      <c r="AF22" s="19"/>
      <c r="AG22" s="74" t="s">
        <v>148</v>
      </c>
      <c r="AH22" s="47">
        <v>0.33779264214046822</v>
      </c>
      <c r="AI22" s="47">
        <v>0.50476190476190474</v>
      </c>
      <c r="AJ22" s="47">
        <v>0.43697478991596639</v>
      </c>
      <c r="AK22" s="47">
        <v>0.68095238095238098</v>
      </c>
      <c r="AL22" s="47">
        <v>0.95844780219780223</v>
      </c>
      <c r="AM22" s="47">
        <v>8.4905660377358486E-2</v>
      </c>
      <c r="AN22" s="47">
        <v>3.3018867924528301E-2</v>
      </c>
      <c r="AO22" s="47">
        <v>0.1357142857142857</v>
      </c>
      <c r="AP22" s="47">
        <v>0.1</v>
      </c>
      <c r="AQ22" s="34">
        <v>0.43975612005357273</v>
      </c>
      <c r="AR22" s="35">
        <v>91.254642053034402</v>
      </c>
      <c r="AS22" s="19"/>
    </row>
    <row r="23" spans="1:45" x14ac:dyDescent="0.2">
      <c r="A23" s="11" t="s">
        <v>246</v>
      </c>
      <c r="B23" s="12">
        <f t="shared" si="0"/>
        <v>0.3125</v>
      </c>
      <c r="C23" s="14">
        <f t="shared" si="1"/>
        <v>0.3273381294964029</v>
      </c>
      <c r="D23" s="12">
        <f t="shared" si="2"/>
        <v>0.29310344827586204</v>
      </c>
      <c r="E23" s="14">
        <f t="shared" si="3"/>
        <v>0.39928057553956836</v>
      </c>
      <c r="F23" s="14">
        <f t="shared" si="4"/>
        <v>0.62544045102184631</v>
      </c>
      <c r="G23" s="14">
        <f t="shared" si="5"/>
        <v>8.7912087912087919E-2</v>
      </c>
      <c r="H23" s="14">
        <f t="shared" si="6"/>
        <v>3.2967032967032968E-2</v>
      </c>
      <c r="I23" s="14">
        <f t="shared" si="7"/>
        <v>0.32374100719424459</v>
      </c>
      <c r="J23" s="14">
        <f t="shared" si="8"/>
        <v>6.1151079136690649E-2</v>
      </c>
      <c r="K23" s="48">
        <f t="shared" si="9"/>
        <v>0.51301738692694032</v>
      </c>
      <c r="L23" s="49">
        <f t="shared" si="10"/>
        <v>106.45722907801209</v>
      </c>
      <c r="M23" s="13">
        <v>278</v>
      </c>
      <c r="N23" s="13">
        <v>258</v>
      </c>
      <c r="O23" s="13">
        <v>20</v>
      </c>
      <c r="P23" s="13">
        <v>58</v>
      </c>
      <c r="Q23" s="13">
        <v>9</v>
      </c>
      <c r="R23" s="13">
        <v>0</v>
      </c>
      <c r="S23" s="13">
        <v>8</v>
      </c>
      <c r="T23" s="13">
        <v>11</v>
      </c>
      <c r="U23" s="13">
        <v>90</v>
      </c>
      <c r="V23" s="13">
        <v>91</v>
      </c>
      <c r="W23" s="13">
        <v>6</v>
      </c>
      <c r="X23" s="13">
        <v>3</v>
      </c>
      <c r="Y23" s="13">
        <v>0</v>
      </c>
      <c r="Z23" s="19"/>
      <c r="AF23" s="19"/>
      <c r="AG23" s="74" t="s">
        <v>108</v>
      </c>
      <c r="AH23" s="47">
        <v>0.32731958762886598</v>
      </c>
      <c r="AI23" s="47">
        <v>0.52042628774422739</v>
      </c>
      <c r="AJ23" s="47">
        <v>0.46794871794871795</v>
      </c>
      <c r="AK23" s="47">
        <v>0.67317939609236233</v>
      </c>
      <c r="AL23" s="47">
        <v>0.9248454431547497</v>
      </c>
      <c r="AM23" s="47">
        <v>9.8976109215017066E-2</v>
      </c>
      <c r="AN23" s="47">
        <v>6.8259385665529011E-3</v>
      </c>
      <c r="AO23" s="47">
        <v>0.17939609236234458</v>
      </c>
      <c r="AP23" s="47">
        <v>7.9928952042628773E-2</v>
      </c>
      <c r="AQ23" s="34">
        <v>0.44050510358447997</v>
      </c>
      <c r="AR23" s="35">
        <v>91.410065072521263</v>
      </c>
      <c r="AS23" s="19"/>
    </row>
    <row r="24" spans="1:45" x14ac:dyDescent="0.2">
      <c r="A24" s="11" t="s">
        <v>123</v>
      </c>
      <c r="B24" s="12">
        <f t="shared" si="0"/>
        <v>0.30604982206405695</v>
      </c>
      <c r="C24" s="14">
        <f t="shared" si="1"/>
        <v>0.30460921843687377</v>
      </c>
      <c r="D24" s="12">
        <f t="shared" si="2"/>
        <v>0.36458333333333331</v>
      </c>
      <c r="E24" s="14">
        <f t="shared" si="3"/>
        <v>0.38076152304609218</v>
      </c>
      <c r="F24" s="14">
        <f t="shared" si="4"/>
        <v>0.60169576626018917</v>
      </c>
      <c r="G24" s="14">
        <f t="shared" si="5"/>
        <v>6.5789473684210523E-2</v>
      </c>
      <c r="H24" s="14">
        <f t="shared" si="6"/>
        <v>6.5789473684210523E-3</v>
      </c>
      <c r="I24" s="14">
        <f t="shared" si="7"/>
        <v>0.33867735470941884</v>
      </c>
      <c r="J24" s="14">
        <f t="shared" si="8"/>
        <v>7.8156312625250496E-2</v>
      </c>
      <c r="K24" s="48">
        <f t="shared" si="9"/>
        <v>0.51289314274739384</v>
      </c>
      <c r="L24" s="49">
        <f t="shared" si="10"/>
        <v>106.4314469282826</v>
      </c>
      <c r="M24" s="13">
        <v>499</v>
      </c>
      <c r="N24" s="13">
        <v>459</v>
      </c>
      <c r="O24" s="13">
        <v>38</v>
      </c>
      <c r="P24" s="13">
        <v>96</v>
      </c>
      <c r="Q24" s="13">
        <v>24</v>
      </c>
      <c r="R24" s="13">
        <v>1</v>
      </c>
      <c r="S24" s="13">
        <v>10</v>
      </c>
      <c r="T24" s="13">
        <v>37</v>
      </c>
      <c r="U24" s="13">
        <v>169</v>
      </c>
      <c r="V24" s="13">
        <v>152</v>
      </c>
      <c r="W24" s="13">
        <v>2</v>
      </c>
      <c r="X24" s="13">
        <v>0</v>
      </c>
      <c r="Y24" s="13">
        <v>1</v>
      </c>
      <c r="Z24" s="19"/>
      <c r="AF24" s="19"/>
      <c r="AG24" s="74" t="s">
        <v>190</v>
      </c>
      <c r="AH24" s="47">
        <v>0.31050228310502281</v>
      </c>
      <c r="AI24" s="47">
        <v>0.49538461538461537</v>
      </c>
      <c r="AJ24" s="47">
        <v>0.4823529411764706</v>
      </c>
      <c r="AK24" s="47">
        <v>0.67384615384615387</v>
      </c>
      <c r="AL24" s="47">
        <v>0.90939455437172323</v>
      </c>
      <c r="AM24" s="47">
        <v>0.10559006211180125</v>
      </c>
      <c r="AN24" s="47">
        <v>1.2422360248447204E-2</v>
      </c>
      <c r="AO24" s="47">
        <v>0.17538461538461539</v>
      </c>
      <c r="AP24" s="47">
        <v>9.5384615384615387E-2</v>
      </c>
      <c r="AQ24" s="34">
        <v>0.4425557324788123</v>
      </c>
      <c r="AR24" s="35">
        <v>91.835595036068128</v>
      </c>
      <c r="AS24" s="19"/>
    </row>
    <row r="25" spans="1:45" x14ac:dyDescent="0.2">
      <c r="A25" s="11" t="s">
        <v>237</v>
      </c>
      <c r="B25" s="12">
        <f t="shared" si="0"/>
        <v>0.31944444444444442</v>
      </c>
      <c r="C25" s="14">
        <f t="shared" si="1"/>
        <v>0.25531914893617019</v>
      </c>
      <c r="D25" s="12">
        <f t="shared" si="2"/>
        <v>0.32653061224489793</v>
      </c>
      <c r="E25" s="14">
        <f t="shared" si="3"/>
        <v>0.37588652482269502</v>
      </c>
      <c r="F25" s="14">
        <f t="shared" si="4"/>
        <v>0.66810264094399696</v>
      </c>
      <c r="G25" s="14">
        <f t="shared" si="5"/>
        <v>4.1666666666666664E-2</v>
      </c>
      <c r="H25" s="14">
        <f t="shared" si="6"/>
        <v>5.5555555555555552E-2</v>
      </c>
      <c r="I25" s="14">
        <f t="shared" si="7"/>
        <v>0.2978723404255319</v>
      </c>
      <c r="J25" s="14">
        <f t="shared" si="8"/>
        <v>0.1773049645390071</v>
      </c>
      <c r="K25" s="48">
        <f t="shared" si="9"/>
        <v>0.51276910705149559</v>
      </c>
      <c r="L25" s="49">
        <f t="shared" si="10"/>
        <v>106.4057080413977</v>
      </c>
      <c r="M25" s="13">
        <v>282</v>
      </c>
      <c r="N25" s="13">
        <v>228</v>
      </c>
      <c r="O25" s="13">
        <v>34</v>
      </c>
      <c r="P25" s="13">
        <v>49</v>
      </c>
      <c r="Q25" s="13">
        <v>12</v>
      </c>
      <c r="R25" s="13">
        <v>1</v>
      </c>
      <c r="S25" s="13">
        <v>3</v>
      </c>
      <c r="T25" s="13">
        <v>39</v>
      </c>
      <c r="U25" s="13">
        <v>84</v>
      </c>
      <c r="V25" s="13">
        <v>72</v>
      </c>
      <c r="W25" s="13">
        <v>11</v>
      </c>
      <c r="X25" s="13">
        <v>1</v>
      </c>
      <c r="Y25" s="13">
        <v>3</v>
      </c>
      <c r="Z25" s="19"/>
      <c r="AF25" s="19"/>
      <c r="AG25" s="36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</row>
    <row r="26" spans="1:45" x14ac:dyDescent="0.2">
      <c r="A26" s="11" t="s">
        <v>247</v>
      </c>
      <c r="B26" s="12">
        <f t="shared" si="0"/>
        <v>0.25301204819277107</v>
      </c>
      <c r="C26" s="14">
        <f t="shared" si="1"/>
        <v>0.30935251798561153</v>
      </c>
      <c r="D26" s="12">
        <f t="shared" si="2"/>
        <v>0.31372549019607843</v>
      </c>
      <c r="E26" s="14">
        <f t="shared" si="3"/>
        <v>0.42805755395683454</v>
      </c>
      <c r="F26" s="14">
        <f t="shared" si="4"/>
        <v>0.60841785571027451</v>
      </c>
      <c r="G26" s="14">
        <f t="shared" si="5"/>
        <v>0.10465116279069768</v>
      </c>
      <c r="H26" s="14">
        <f t="shared" si="6"/>
        <v>3.4883720930232558E-2</v>
      </c>
      <c r="I26" s="14">
        <f t="shared" si="7"/>
        <v>0.28417266187050361</v>
      </c>
      <c r="J26" s="14">
        <f t="shared" si="8"/>
        <v>8.2733812949640287E-2</v>
      </c>
      <c r="K26" s="48">
        <f t="shared" si="9"/>
        <v>0.5126986758362635</v>
      </c>
      <c r="L26" s="49">
        <f t="shared" si="10"/>
        <v>106.39109272385629</v>
      </c>
      <c r="M26" s="13">
        <v>278</v>
      </c>
      <c r="N26" s="13">
        <v>252</v>
      </c>
      <c r="O26" s="13">
        <v>33</v>
      </c>
      <c r="P26" s="13">
        <v>51</v>
      </c>
      <c r="Q26" s="13">
        <v>6</v>
      </c>
      <c r="R26" s="13">
        <v>1</v>
      </c>
      <c r="S26" s="13">
        <v>9</v>
      </c>
      <c r="T26" s="13">
        <v>20</v>
      </c>
      <c r="U26" s="13">
        <v>79</v>
      </c>
      <c r="V26" s="13">
        <v>86</v>
      </c>
      <c r="W26" s="13">
        <v>3</v>
      </c>
      <c r="X26" s="13">
        <v>1</v>
      </c>
      <c r="Y26" s="13">
        <v>2</v>
      </c>
      <c r="Z26" s="19"/>
    </row>
    <row r="27" spans="1:45" x14ac:dyDescent="0.2">
      <c r="A27" s="11" t="s">
        <v>251</v>
      </c>
      <c r="B27" s="12">
        <f t="shared" si="0"/>
        <v>0.2413793103448276</v>
      </c>
      <c r="C27" s="14">
        <f t="shared" si="1"/>
        <v>0.29818181818181816</v>
      </c>
      <c r="D27" s="12">
        <f t="shared" si="2"/>
        <v>0.37777777777777777</v>
      </c>
      <c r="E27" s="14">
        <f t="shared" si="3"/>
        <v>0.38545454545454544</v>
      </c>
      <c r="F27" s="14">
        <f t="shared" si="4"/>
        <v>0.61256560294383777</v>
      </c>
      <c r="G27" s="14">
        <f t="shared" si="5"/>
        <v>0.12195121951219512</v>
      </c>
      <c r="H27" s="14">
        <f t="shared" si="6"/>
        <v>3.6585365853658534E-2</v>
      </c>
      <c r="I27" s="14">
        <f t="shared" si="7"/>
        <v>0.32363636363636361</v>
      </c>
      <c r="J27" s="14">
        <f t="shared" si="8"/>
        <v>0.10909090909090909</v>
      </c>
      <c r="K27" s="48">
        <f t="shared" si="9"/>
        <v>0.51256773953708001</v>
      </c>
      <c r="L27" s="49">
        <f t="shared" si="10"/>
        <v>106.36392187945218</v>
      </c>
      <c r="M27" s="13">
        <v>275</v>
      </c>
      <c r="N27" s="13">
        <v>242</v>
      </c>
      <c r="O27" s="13">
        <v>24</v>
      </c>
      <c r="P27" s="13">
        <v>45</v>
      </c>
      <c r="Q27" s="13">
        <v>7</v>
      </c>
      <c r="R27" s="13">
        <v>0</v>
      </c>
      <c r="S27" s="13">
        <v>10</v>
      </c>
      <c r="T27" s="13">
        <v>24</v>
      </c>
      <c r="U27" s="13">
        <v>89</v>
      </c>
      <c r="V27" s="13">
        <v>82</v>
      </c>
      <c r="W27" s="13">
        <v>6</v>
      </c>
      <c r="X27" s="13">
        <v>1</v>
      </c>
      <c r="Y27" s="13">
        <v>2</v>
      </c>
      <c r="Z27" s="19"/>
    </row>
    <row r="28" spans="1:45" x14ac:dyDescent="0.2">
      <c r="A28" s="11" t="s">
        <v>278</v>
      </c>
      <c r="B28" s="12">
        <f t="shared" si="0"/>
        <v>0.25308641975308643</v>
      </c>
      <c r="C28" s="14">
        <f t="shared" si="1"/>
        <v>0.30232558139534882</v>
      </c>
      <c r="D28" s="12">
        <f t="shared" si="2"/>
        <v>0.29166666666666669</v>
      </c>
      <c r="E28" s="14">
        <f t="shared" si="3"/>
        <v>0.41860465116279072</v>
      </c>
      <c r="F28" s="14">
        <f t="shared" si="4"/>
        <v>0.61915263298583267</v>
      </c>
      <c r="G28" s="14">
        <f t="shared" si="5"/>
        <v>8.9743589743589744E-2</v>
      </c>
      <c r="H28" s="14">
        <f t="shared" si="6"/>
        <v>1.282051282051282E-2</v>
      </c>
      <c r="I28" s="14">
        <f t="shared" si="7"/>
        <v>0.24806201550387597</v>
      </c>
      <c r="J28" s="14">
        <f t="shared" si="8"/>
        <v>9.6899224806201556E-2</v>
      </c>
      <c r="K28" s="48">
        <f t="shared" si="9"/>
        <v>0.51208992374487616</v>
      </c>
      <c r="L28" s="49">
        <f t="shared" si="10"/>
        <v>106.26476940130239</v>
      </c>
      <c r="M28" s="13">
        <v>258</v>
      </c>
      <c r="N28" s="13">
        <v>232</v>
      </c>
      <c r="O28" s="13">
        <v>30</v>
      </c>
      <c r="P28" s="13">
        <v>48</v>
      </c>
      <c r="Q28" s="13">
        <v>5</v>
      </c>
      <c r="R28" s="13">
        <v>2</v>
      </c>
      <c r="S28" s="13">
        <v>7</v>
      </c>
      <c r="T28" s="13">
        <v>22</v>
      </c>
      <c r="U28" s="13">
        <v>64</v>
      </c>
      <c r="V28" s="13">
        <v>78</v>
      </c>
      <c r="W28" s="13">
        <v>3</v>
      </c>
      <c r="X28" s="13">
        <v>0</v>
      </c>
      <c r="Y28" s="13">
        <v>1</v>
      </c>
      <c r="Z28" s="19"/>
    </row>
    <row r="29" spans="1:45" x14ac:dyDescent="0.2">
      <c r="A29" s="11" t="s">
        <v>31</v>
      </c>
      <c r="B29" s="12">
        <f t="shared" si="0"/>
        <v>0.275609756097561</v>
      </c>
      <c r="C29" s="14">
        <f t="shared" si="1"/>
        <v>0.31946144430844553</v>
      </c>
      <c r="D29" s="12">
        <f t="shared" si="2"/>
        <v>0.42253521126760563</v>
      </c>
      <c r="E29" s="14">
        <f t="shared" si="3"/>
        <v>0.40024479804161567</v>
      </c>
      <c r="F29" s="14">
        <f t="shared" si="4"/>
        <v>0.57903929288250733</v>
      </c>
      <c r="G29" s="14">
        <f t="shared" si="5"/>
        <v>0.1111111111111111</v>
      </c>
      <c r="H29" s="14">
        <f t="shared" si="6"/>
        <v>1.532567049808429E-2</v>
      </c>
      <c r="I29" s="14">
        <f t="shared" si="7"/>
        <v>0.39902080783353733</v>
      </c>
      <c r="J29" s="14">
        <f t="shared" si="8"/>
        <v>6.2423500611995107E-2</v>
      </c>
      <c r="K29" s="48">
        <f t="shared" si="9"/>
        <v>0.51150115852511113</v>
      </c>
      <c r="L29" s="49">
        <f t="shared" si="10"/>
        <v>106.14259359309217</v>
      </c>
      <c r="M29" s="13">
        <v>817</v>
      </c>
      <c r="N29" s="13">
        <v>762</v>
      </c>
      <c r="O29" s="13">
        <v>66</v>
      </c>
      <c r="P29" s="13">
        <v>142</v>
      </c>
      <c r="Q29" s="13">
        <v>30</v>
      </c>
      <c r="R29" s="13">
        <v>1</v>
      </c>
      <c r="S29" s="13">
        <v>29</v>
      </c>
      <c r="T29" s="13">
        <v>48</v>
      </c>
      <c r="U29" s="13">
        <v>326</v>
      </c>
      <c r="V29" s="13">
        <v>261</v>
      </c>
      <c r="W29" s="13">
        <v>3</v>
      </c>
      <c r="X29" s="13">
        <v>1</v>
      </c>
      <c r="Y29" s="13">
        <v>3</v>
      </c>
      <c r="Z29" s="19"/>
    </row>
    <row r="30" spans="1:45" x14ac:dyDescent="0.2">
      <c r="A30" s="11" t="s">
        <v>211</v>
      </c>
      <c r="B30" s="12">
        <f t="shared" si="0"/>
        <v>0.29281767955801102</v>
      </c>
      <c r="C30" s="14">
        <f t="shared" si="1"/>
        <v>0.29934210526315791</v>
      </c>
      <c r="D30" s="12">
        <f t="shared" si="2"/>
        <v>0.32203389830508472</v>
      </c>
      <c r="E30" s="14">
        <f t="shared" si="3"/>
        <v>0.40131578947368424</v>
      </c>
      <c r="F30" s="14">
        <f t="shared" si="4"/>
        <v>0.62609649122807021</v>
      </c>
      <c r="G30" s="14">
        <f t="shared" si="5"/>
        <v>6.5934065934065936E-2</v>
      </c>
      <c r="H30" s="14">
        <f t="shared" si="6"/>
        <v>1.098901098901099E-2</v>
      </c>
      <c r="I30" s="14">
        <f t="shared" si="7"/>
        <v>0.28618421052631576</v>
      </c>
      <c r="J30" s="14">
        <f t="shared" si="8"/>
        <v>9.8684210526315791E-2</v>
      </c>
      <c r="K30" s="48">
        <f t="shared" si="9"/>
        <v>0.51119975460888678</v>
      </c>
      <c r="L30" s="49">
        <f t="shared" si="10"/>
        <v>106.08004868414334</v>
      </c>
      <c r="M30" s="13">
        <v>304</v>
      </c>
      <c r="N30" s="13">
        <v>273</v>
      </c>
      <c r="O30" s="13">
        <v>31</v>
      </c>
      <c r="P30" s="13">
        <v>59</v>
      </c>
      <c r="Q30" s="13">
        <v>12</v>
      </c>
      <c r="R30" s="13">
        <v>1</v>
      </c>
      <c r="S30" s="13">
        <v>6</v>
      </c>
      <c r="T30" s="13">
        <v>27</v>
      </c>
      <c r="U30" s="13">
        <v>87</v>
      </c>
      <c r="V30" s="13">
        <v>91</v>
      </c>
      <c r="W30" s="13">
        <v>3</v>
      </c>
      <c r="X30" s="13">
        <v>0</v>
      </c>
      <c r="Y30" s="13">
        <v>1</v>
      </c>
      <c r="Z30" s="19"/>
    </row>
    <row r="31" spans="1:45" x14ac:dyDescent="0.2">
      <c r="A31" s="11" t="s">
        <v>282</v>
      </c>
      <c r="B31" s="12">
        <f t="shared" si="0"/>
        <v>0.27692307692307694</v>
      </c>
      <c r="C31" s="14">
        <f t="shared" si="1"/>
        <v>0.32684824902723736</v>
      </c>
      <c r="D31" s="12">
        <f t="shared" si="2"/>
        <v>0.34782608695652173</v>
      </c>
      <c r="E31" s="14">
        <f t="shared" si="3"/>
        <v>0.40466926070038911</v>
      </c>
      <c r="F31" s="14">
        <f t="shared" si="4"/>
        <v>0.6181471976156967</v>
      </c>
      <c r="G31" s="14">
        <f t="shared" si="5"/>
        <v>0.11904761904761904</v>
      </c>
      <c r="H31" s="14">
        <f t="shared" si="6"/>
        <v>1.1904761904761904E-2</v>
      </c>
      <c r="I31" s="14">
        <f t="shared" si="7"/>
        <v>0.37354085603112841</v>
      </c>
      <c r="J31" s="14">
        <f t="shared" si="8"/>
        <v>8.171206225680934E-2</v>
      </c>
      <c r="K31" s="50">
        <f t="shared" si="9"/>
        <v>0.51071231953437901</v>
      </c>
      <c r="L31" s="51">
        <f t="shared" si="10"/>
        <v>105.97890009013884</v>
      </c>
      <c r="M31" s="13">
        <v>257</v>
      </c>
      <c r="N31" s="13">
        <v>235</v>
      </c>
      <c r="O31" s="13">
        <v>20</v>
      </c>
      <c r="P31" s="13">
        <v>46</v>
      </c>
      <c r="Q31" s="13">
        <v>4</v>
      </c>
      <c r="R31" s="13">
        <v>2</v>
      </c>
      <c r="S31" s="13">
        <v>10</v>
      </c>
      <c r="T31" s="13">
        <v>21</v>
      </c>
      <c r="U31" s="13">
        <v>96</v>
      </c>
      <c r="V31" s="13">
        <v>84</v>
      </c>
      <c r="W31" s="13">
        <v>0</v>
      </c>
      <c r="X31" s="13">
        <v>0</v>
      </c>
      <c r="Y31" s="13">
        <v>1</v>
      </c>
      <c r="Z31" s="19"/>
    </row>
    <row r="32" spans="1:45" x14ac:dyDescent="0.2">
      <c r="A32" s="11" t="s">
        <v>25</v>
      </c>
      <c r="B32" s="12">
        <f t="shared" si="0"/>
        <v>0.27565392354124746</v>
      </c>
      <c r="C32" s="14">
        <f t="shared" si="1"/>
        <v>0.31866825208085614</v>
      </c>
      <c r="D32" s="12">
        <f t="shared" si="2"/>
        <v>0.33540372670807456</v>
      </c>
      <c r="E32" s="14">
        <f t="shared" si="3"/>
        <v>0.41260404280618312</v>
      </c>
      <c r="F32" s="14">
        <f t="shared" si="4"/>
        <v>0.61984138822593482</v>
      </c>
      <c r="G32" s="14">
        <f t="shared" si="5"/>
        <v>8.9552238805970144E-2</v>
      </c>
      <c r="H32" s="14">
        <f t="shared" si="6"/>
        <v>2.6119402985074626E-2</v>
      </c>
      <c r="I32" s="14">
        <f t="shared" si="7"/>
        <v>0.29845422116527942</v>
      </c>
      <c r="J32" s="14">
        <f t="shared" si="8"/>
        <v>7.8478002378121289E-2</v>
      </c>
      <c r="K32" s="50">
        <f t="shared" si="9"/>
        <v>0.51053175665566231</v>
      </c>
      <c r="L32" s="51">
        <f t="shared" si="10"/>
        <v>105.94143113834038</v>
      </c>
      <c r="M32" s="13">
        <v>841</v>
      </c>
      <c r="N32" s="13">
        <v>768</v>
      </c>
      <c r="O32" s="13">
        <v>79</v>
      </c>
      <c r="P32" s="13">
        <v>161</v>
      </c>
      <c r="Q32" s="13">
        <v>25</v>
      </c>
      <c r="R32" s="13">
        <v>5</v>
      </c>
      <c r="S32" s="13">
        <v>24</v>
      </c>
      <c r="T32" s="13">
        <v>56</v>
      </c>
      <c r="U32" s="13">
        <v>251</v>
      </c>
      <c r="V32" s="13">
        <v>268</v>
      </c>
      <c r="W32" s="13">
        <v>10</v>
      </c>
      <c r="X32" s="13">
        <v>3</v>
      </c>
      <c r="Y32" s="13">
        <v>4</v>
      </c>
      <c r="Z32" s="19"/>
    </row>
    <row r="33" spans="1:26" x14ac:dyDescent="0.2">
      <c r="A33" s="11" t="s">
        <v>36</v>
      </c>
      <c r="B33" s="12">
        <f t="shared" si="0"/>
        <v>0.29892473118279572</v>
      </c>
      <c r="C33" s="14">
        <f t="shared" si="1"/>
        <v>0.30886075949367087</v>
      </c>
      <c r="D33" s="12">
        <f t="shared" si="2"/>
        <v>0.35064935064935066</v>
      </c>
      <c r="E33" s="14">
        <f t="shared" si="3"/>
        <v>0.39873417721518989</v>
      </c>
      <c r="F33" s="14">
        <f t="shared" si="4"/>
        <v>0.62294308244639951</v>
      </c>
      <c r="G33" s="14">
        <f t="shared" si="5"/>
        <v>6.1475409836065573E-2</v>
      </c>
      <c r="H33" s="14">
        <f t="shared" si="6"/>
        <v>1.6393442622950821E-2</v>
      </c>
      <c r="I33" s="14">
        <f t="shared" si="7"/>
        <v>0.30379746835443039</v>
      </c>
      <c r="J33" s="14">
        <f t="shared" si="8"/>
        <v>8.7341772151898728E-2</v>
      </c>
      <c r="K33" s="50">
        <f t="shared" si="9"/>
        <v>0.51031364639650845</v>
      </c>
      <c r="L33" s="51">
        <f t="shared" si="10"/>
        <v>105.89617065708829</v>
      </c>
      <c r="M33" s="13">
        <v>790</v>
      </c>
      <c r="N33" s="13">
        <v>717</v>
      </c>
      <c r="O33" s="13">
        <v>71</v>
      </c>
      <c r="P33" s="13">
        <v>154</v>
      </c>
      <c r="Q33" s="13">
        <v>33</v>
      </c>
      <c r="R33" s="13">
        <v>6</v>
      </c>
      <c r="S33" s="13">
        <v>15</v>
      </c>
      <c r="T33" s="13">
        <v>57</v>
      </c>
      <c r="U33" s="13">
        <v>240</v>
      </c>
      <c r="V33" s="13">
        <v>244</v>
      </c>
      <c r="W33" s="13">
        <v>12</v>
      </c>
      <c r="X33" s="13">
        <v>1</v>
      </c>
      <c r="Y33" s="13">
        <v>3</v>
      </c>
      <c r="Z33" s="19"/>
    </row>
    <row r="34" spans="1:26" x14ac:dyDescent="0.2">
      <c r="A34" s="11" t="s">
        <v>255</v>
      </c>
      <c r="B34" s="12">
        <f t="shared" si="0"/>
        <v>0.27485380116959063</v>
      </c>
      <c r="C34" s="14">
        <f t="shared" si="1"/>
        <v>0.28252788104089221</v>
      </c>
      <c r="D34" s="12">
        <f t="shared" si="2"/>
        <v>0.31372549019607843</v>
      </c>
      <c r="E34" s="14">
        <f t="shared" si="3"/>
        <v>0.3903345724907063</v>
      </c>
      <c r="F34" s="14">
        <f t="shared" si="4"/>
        <v>0.63938938543067314</v>
      </c>
      <c r="G34" s="14">
        <f t="shared" si="5"/>
        <v>5.2631578947368418E-2</v>
      </c>
      <c r="H34" s="63">
        <f t="shared" si="6"/>
        <v>0</v>
      </c>
      <c r="I34" s="14">
        <f t="shared" si="7"/>
        <v>0.22304832713754646</v>
      </c>
      <c r="J34" s="14">
        <f t="shared" si="8"/>
        <v>0.12639405204460966</v>
      </c>
      <c r="K34" s="50">
        <f t="shared" si="9"/>
        <v>0.51027112799332353</v>
      </c>
      <c r="L34" s="51">
        <f t="shared" si="10"/>
        <v>105.88734758110054</v>
      </c>
      <c r="M34" s="13">
        <v>269</v>
      </c>
      <c r="N34" s="13">
        <v>235</v>
      </c>
      <c r="O34" s="13">
        <v>29</v>
      </c>
      <c r="P34" s="13">
        <v>51</v>
      </c>
      <c r="Q34" s="13">
        <v>11</v>
      </c>
      <c r="R34" s="13">
        <v>1</v>
      </c>
      <c r="S34" s="13">
        <v>4</v>
      </c>
      <c r="T34" s="13">
        <v>34</v>
      </c>
      <c r="U34" s="13">
        <v>60</v>
      </c>
      <c r="V34" s="13">
        <v>76</v>
      </c>
      <c r="W34" s="13">
        <v>0</v>
      </c>
      <c r="X34" s="13">
        <v>0</v>
      </c>
      <c r="Y34" s="13">
        <v>0</v>
      </c>
      <c r="Z34" s="19"/>
    </row>
    <row r="35" spans="1:26" x14ac:dyDescent="0.2">
      <c r="A35" s="11" t="s">
        <v>263</v>
      </c>
      <c r="B35" s="12">
        <f t="shared" si="0"/>
        <v>0.3493975903614458</v>
      </c>
      <c r="C35" s="14">
        <f t="shared" si="1"/>
        <v>0.33458646616541354</v>
      </c>
      <c r="D35" s="12">
        <f t="shared" si="2"/>
        <v>0.203125</v>
      </c>
      <c r="E35" s="14">
        <f t="shared" si="3"/>
        <v>0.42481203007518797</v>
      </c>
      <c r="F35" s="14">
        <f t="shared" si="4"/>
        <v>0.67505237836579501</v>
      </c>
      <c r="G35" s="14">
        <f t="shared" si="5"/>
        <v>6.741573033707865E-2</v>
      </c>
      <c r="H35" s="14">
        <f t="shared" si="6"/>
        <v>3.3707865168539325E-2</v>
      </c>
      <c r="I35" s="14">
        <f t="shared" si="7"/>
        <v>0.27443609022556392</v>
      </c>
      <c r="J35" s="14">
        <f t="shared" si="8"/>
        <v>6.7669172932330823E-2</v>
      </c>
      <c r="K35" s="50">
        <f t="shared" si="9"/>
        <v>0.50989221668791462</v>
      </c>
      <c r="L35" s="51">
        <f t="shared" si="10"/>
        <v>105.80871896408273</v>
      </c>
      <c r="M35" s="13">
        <v>266</v>
      </c>
      <c r="N35" s="13">
        <v>245</v>
      </c>
      <c r="O35" s="13">
        <v>24</v>
      </c>
      <c r="P35" s="13">
        <v>64</v>
      </c>
      <c r="Q35" s="13">
        <v>7</v>
      </c>
      <c r="R35" s="13">
        <v>0</v>
      </c>
      <c r="S35" s="13">
        <v>6</v>
      </c>
      <c r="T35" s="13">
        <v>17</v>
      </c>
      <c r="U35" s="13">
        <v>73</v>
      </c>
      <c r="V35" s="13">
        <v>89</v>
      </c>
      <c r="W35" s="13">
        <v>1</v>
      </c>
      <c r="X35" s="13">
        <v>3</v>
      </c>
      <c r="Y35" s="13">
        <v>0</v>
      </c>
      <c r="Z35" s="19"/>
    </row>
    <row r="36" spans="1:26" x14ac:dyDescent="0.2">
      <c r="A36" s="11" t="s">
        <v>174</v>
      </c>
      <c r="B36" s="12">
        <f t="shared" si="0"/>
        <v>0.2744186046511628</v>
      </c>
      <c r="C36" s="14">
        <f t="shared" si="1"/>
        <v>0.31778425655976678</v>
      </c>
      <c r="D36" s="12">
        <f t="shared" si="2"/>
        <v>0.3235294117647059</v>
      </c>
      <c r="E36" s="14">
        <f t="shared" si="3"/>
        <v>0.40233236151603496</v>
      </c>
      <c r="F36" s="14">
        <f t="shared" si="4"/>
        <v>0.6441344056575673</v>
      </c>
      <c r="G36" s="14">
        <f t="shared" si="5"/>
        <v>8.2568807339449546E-2</v>
      </c>
      <c r="H36" s="14">
        <f t="shared" si="6"/>
        <v>5.5045871559633031E-2</v>
      </c>
      <c r="I36" s="14">
        <f t="shared" si="7"/>
        <v>0.24781341107871721</v>
      </c>
      <c r="J36" s="14">
        <f t="shared" si="8"/>
        <v>8.7463556851311949E-2</v>
      </c>
      <c r="K36" s="50">
        <f t="shared" si="9"/>
        <v>0.50983660734542402</v>
      </c>
      <c r="L36" s="51">
        <f t="shared" si="10"/>
        <v>105.7971793619888</v>
      </c>
      <c r="M36" s="13">
        <v>343</v>
      </c>
      <c r="N36" s="13">
        <v>307</v>
      </c>
      <c r="O36" s="13">
        <v>29</v>
      </c>
      <c r="P36" s="13">
        <v>68</v>
      </c>
      <c r="Q36" s="13">
        <v>12</v>
      </c>
      <c r="R36" s="13">
        <v>1</v>
      </c>
      <c r="S36" s="13">
        <v>9</v>
      </c>
      <c r="T36" s="13">
        <v>28</v>
      </c>
      <c r="U36" s="13">
        <v>85</v>
      </c>
      <c r="V36" s="13">
        <v>109</v>
      </c>
      <c r="W36" s="13">
        <v>2</v>
      </c>
      <c r="X36" s="13">
        <v>4</v>
      </c>
      <c r="Y36" s="13">
        <v>2</v>
      </c>
      <c r="Z36" s="19"/>
    </row>
    <row r="37" spans="1:26" x14ac:dyDescent="0.2">
      <c r="A37" s="11" t="s">
        <v>124</v>
      </c>
      <c r="B37" s="12">
        <f t="shared" si="0"/>
        <v>0.32225913621262459</v>
      </c>
      <c r="C37" s="14">
        <f t="shared" si="1"/>
        <v>0.32860040567951321</v>
      </c>
      <c r="D37" s="12">
        <f t="shared" si="2"/>
        <v>0.25688073394495414</v>
      </c>
      <c r="E37" s="14">
        <f t="shared" si="3"/>
        <v>0.42799188640973629</v>
      </c>
      <c r="F37" s="14">
        <f t="shared" si="4"/>
        <v>0.65010721623585777</v>
      </c>
      <c r="G37" s="14">
        <f t="shared" si="5"/>
        <v>7.407407407407407E-2</v>
      </c>
      <c r="H37" s="14">
        <f t="shared" si="6"/>
        <v>2.4691358024691357E-2</v>
      </c>
      <c r="I37" s="14">
        <f t="shared" si="7"/>
        <v>0.29006085192697767</v>
      </c>
      <c r="J37" s="14">
        <f t="shared" si="8"/>
        <v>7.099391480730223E-2</v>
      </c>
      <c r="K37" s="50">
        <f t="shared" si="9"/>
        <v>0.50968215128912686</v>
      </c>
      <c r="L37" s="51">
        <f t="shared" si="10"/>
        <v>105.76512788734735</v>
      </c>
      <c r="M37" s="13">
        <v>493</v>
      </c>
      <c r="N37" s="13">
        <v>454</v>
      </c>
      <c r="O37" s="13">
        <v>49</v>
      </c>
      <c r="P37" s="13">
        <v>109</v>
      </c>
      <c r="Q37" s="13">
        <v>15</v>
      </c>
      <c r="R37" s="13">
        <v>1</v>
      </c>
      <c r="S37" s="13">
        <v>12</v>
      </c>
      <c r="T37" s="13">
        <v>30</v>
      </c>
      <c r="U37" s="13">
        <v>143</v>
      </c>
      <c r="V37" s="13">
        <v>162</v>
      </c>
      <c r="W37" s="13">
        <v>5</v>
      </c>
      <c r="X37" s="13">
        <v>2</v>
      </c>
      <c r="Y37" s="13">
        <v>2</v>
      </c>
      <c r="Z37" s="19"/>
    </row>
    <row r="38" spans="1:26" x14ac:dyDescent="0.2">
      <c r="A38" s="11" t="s">
        <v>59</v>
      </c>
      <c r="B38" s="12">
        <f t="shared" si="0"/>
        <v>0.28205128205128205</v>
      </c>
      <c r="C38" s="14">
        <f t="shared" si="1"/>
        <v>0.34024896265560167</v>
      </c>
      <c r="D38" s="12">
        <f t="shared" si="2"/>
        <v>0.32500000000000001</v>
      </c>
      <c r="E38" s="14">
        <f t="shared" si="3"/>
        <v>0.41355463347164589</v>
      </c>
      <c r="F38" s="14">
        <f t="shared" si="4"/>
        <v>0.6220611505283038</v>
      </c>
      <c r="G38" s="14">
        <f t="shared" si="5"/>
        <v>6.910569105691057E-2</v>
      </c>
      <c r="H38" s="14">
        <f t="shared" si="6"/>
        <v>4.065040650406504E-2</v>
      </c>
      <c r="I38" s="14">
        <f t="shared" si="7"/>
        <v>0.22544951590594745</v>
      </c>
      <c r="J38" s="14">
        <f t="shared" si="8"/>
        <v>3.8727524204702629E-2</v>
      </c>
      <c r="K38" s="50">
        <f t="shared" si="9"/>
        <v>0.5088869798790232</v>
      </c>
      <c r="L38" s="51">
        <f t="shared" si="10"/>
        <v>105.6001203318164</v>
      </c>
      <c r="M38" s="13">
        <v>723</v>
      </c>
      <c r="N38" s="13">
        <v>685</v>
      </c>
      <c r="O38" s="13">
        <v>53</v>
      </c>
      <c r="P38" s="13">
        <v>160</v>
      </c>
      <c r="Q38" s="13">
        <v>35</v>
      </c>
      <c r="R38" s="13">
        <v>0</v>
      </c>
      <c r="S38" s="13">
        <v>17</v>
      </c>
      <c r="T38" s="13">
        <v>24</v>
      </c>
      <c r="U38" s="13">
        <v>163</v>
      </c>
      <c r="V38" s="13">
        <v>246</v>
      </c>
      <c r="W38" s="13">
        <v>4</v>
      </c>
      <c r="X38" s="13">
        <v>8</v>
      </c>
      <c r="Y38" s="13">
        <v>2</v>
      </c>
      <c r="Z38" s="19"/>
    </row>
    <row r="39" spans="1:26" x14ac:dyDescent="0.2">
      <c r="A39" s="11" t="s">
        <v>233</v>
      </c>
      <c r="B39" s="12">
        <f t="shared" si="0"/>
        <v>0.34895833333333331</v>
      </c>
      <c r="C39" s="14">
        <f t="shared" si="1"/>
        <v>0.33098591549295775</v>
      </c>
      <c r="D39" s="12">
        <f t="shared" si="2"/>
        <v>0.19718309859154928</v>
      </c>
      <c r="E39" s="14">
        <f t="shared" si="3"/>
        <v>0.42957746478873238</v>
      </c>
      <c r="F39" s="14">
        <f t="shared" si="4"/>
        <v>0.6778369838804692</v>
      </c>
      <c r="G39" s="14">
        <f t="shared" si="5"/>
        <v>4.2553191489361701E-2</v>
      </c>
      <c r="H39" s="14">
        <f t="shared" si="6"/>
        <v>1.0638297872340425E-2</v>
      </c>
      <c r="I39" s="14">
        <f t="shared" si="7"/>
        <v>0.23943661971830985</v>
      </c>
      <c r="J39" s="14">
        <f t="shared" si="8"/>
        <v>7.0422535211267609E-2</v>
      </c>
      <c r="K39" s="50">
        <f t="shared" si="9"/>
        <v>0.50850833266459405</v>
      </c>
      <c r="L39" s="51">
        <f t="shared" si="10"/>
        <v>105.521546516828</v>
      </c>
      <c r="M39" s="13">
        <v>284</v>
      </c>
      <c r="N39" s="13">
        <v>263</v>
      </c>
      <c r="O39" s="13">
        <v>28</v>
      </c>
      <c r="P39" s="13">
        <v>71</v>
      </c>
      <c r="Q39" s="13">
        <v>9</v>
      </c>
      <c r="R39" s="13">
        <v>1</v>
      </c>
      <c r="S39" s="13">
        <v>4</v>
      </c>
      <c r="T39" s="13">
        <v>18</v>
      </c>
      <c r="U39" s="13">
        <v>68</v>
      </c>
      <c r="V39" s="13">
        <v>94</v>
      </c>
      <c r="W39" s="13">
        <v>2</v>
      </c>
      <c r="X39" s="13">
        <v>0</v>
      </c>
      <c r="Y39" s="13">
        <v>1</v>
      </c>
      <c r="Z39" s="19"/>
    </row>
    <row r="40" spans="1:26" x14ac:dyDescent="0.2">
      <c r="A40" s="11" t="s">
        <v>38</v>
      </c>
      <c r="B40" s="12">
        <f t="shared" si="0"/>
        <v>0.26530612244897961</v>
      </c>
      <c r="C40" s="14">
        <f t="shared" si="1"/>
        <v>0.30217669654289375</v>
      </c>
      <c r="D40" s="12">
        <f t="shared" si="2"/>
        <v>0.37410071942446044</v>
      </c>
      <c r="E40" s="14">
        <f t="shared" si="3"/>
        <v>0.39948783610755439</v>
      </c>
      <c r="F40" s="14">
        <f t="shared" si="4"/>
        <v>0.6333458364591148</v>
      </c>
      <c r="G40" s="14">
        <f t="shared" si="5"/>
        <v>9.3220338983050849E-2</v>
      </c>
      <c r="H40" s="14">
        <f t="shared" si="6"/>
        <v>2.9661016949152543E-2</v>
      </c>
      <c r="I40" s="14">
        <f t="shared" si="7"/>
        <v>0.28937259923175418</v>
      </c>
      <c r="J40" s="14">
        <f t="shared" si="8"/>
        <v>0.11011523687580026</v>
      </c>
      <c r="K40" s="50">
        <f t="shared" si="9"/>
        <v>0.50825240820713091</v>
      </c>
      <c r="L40" s="51">
        <f t="shared" si="10"/>
        <v>105.46843913823012</v>
      </c>
      <c r="M40" s="13">
        <v>781</v>
      </c>
      <c r="N40" s="13">
        <v>688</v>
      </c>
      <c r="O40" s="13">
        <v>76</v>
      </c>
      <c r="P40" s="13">
        <v>139</v>
      </c>
      <c r="Q40" s="13">
        <v>29</v>
      </c>
      <c r="R40" s="13">
        <v>1</v>
      </c>
      <c r="S40" s="13">
        <v>22</v>
      </c>
      <c r="T40" s="13">
        <v>79</v>
      </c>
      <c r="U40" s="13">
        <v>226</v>
      </c>
      <c r="V40" s="13">
        <v>236</v>
      </c>
      <c r="W40" s="13">
        <v>7</v>
      </c>
      <c r="X40" s="13">
        <v>6</v>
      </c>
      <c r="Y40" s="13">
        <v>1</v>
      </c>
      <c r="Z40" s="19"/>
    </row>
    <row r="41" spans="1:26" x14ac:dyDescent="0.2">
      <c r="A41" s="11" t="s">
        <v>295</v>
      </c>
      <c r="B41" s="12">
        <f t="shared" si="0"/>
        <v>0.27810650887573962</v>
      </c>
      <c r="C41" s="14">
        <f t="shared" si="1"/>
        <v>0.32931726907630521</v>
      </c>
      <c r="D41" s="12">
        <f t="shared" si="2"/>
        <v>0.30188679245283018</v>
      </c>
      <c r="E41" s="14">
        <f t="shared" si="3"/>
        <v>0.43373493975903615</v>
      </c>
      <c r="F41" s="14">
        <f t="shared" si="4"/>
        <v>0.63700954400848353</v>
      </c>
      <c r="G41" s="14">
        <f t="shared" si="5"/>
        <v>7.3170731707317069E-2</v>
      </c>
      <c r="H41" s="14">
        <f t="shared" si="6"/>
        <v>3.6585365853658534E-2</v>
      </c>
      <c r="I41" s="14">
        <f t="shared" si="7"/>
        <v>0.22088353413654618</v>
      </c>
      <c r="J41" s="14">
        <f t="shared" si="8"/>
        <v>6.4257028112449793E-2</v>
      </c>
      <c r="K41" s="50">
        <f t="shared" si="9"/>
        <v>0.50769291739028177</v>
      </c>
      <c r="L41" s="51">
        <f t="shared" si="10"/>
        <v>105.35233811792526</v>
      </c>
      <c r="M41" s="13">
        <v>249</v>
      </c>
      <c r="N41" s="13">
        <v>230</v>
      </c>
      <c r="O41" s="13">
        <v>26</v>
      </c>
      <c r="P41" s="13">
        <v>53</v>
      </c>
      <c r="Q41" s="13">
        <v>9</v>
      </c>
      <c r="R41" s="13">
        <v>1</v>
      </c>
      <c r="S41" s="13">
        <v>6</v>
      </c>
      <c r="T41" s="13">
        <v>13</v>
      </c>
      <c r="U41" s="13">
        <v>55</v>
      </c>
      <c r="V41" s="13">
        <v>82</v>
      </c>
      <c r="W41" s="13">
        <v>3</v>
      </c>
      <c r="X41" s="13">
        <v>3</v>
      </c>
      <c r="Y41" s="13">
        <v>0</v>
      </c>
      <c r="Z41" s="19"/>
    </row>
    <row r="42" spans="1:26" x14ac:dyDescent="0.2">
      <c r="A42" s="11" t="s">
        <v>209</v>
      </c>
      <c r="B42" s="12">
        <f t="shared" si="0"/>
        <v>0.21395348837209302</v>
      </c>
      <c r="C42" s="14">
        <f t="shared" si="1"/>
        <v>0.34415584415584416</v>
      </c>
      <c r="D42" s="12">
        <f t="shared" si="2"/>
        <v>0.42105263157894735</v>
      </c>
      <c r="E42" s="14">
        <f t="shared" si="3"/>
        <v>0.42532467532467533</v>
      </c>
      <c r="F42" s="14">
        <f t="shared" si="4"/>
        <v>0.57878526003235176</v>
      </c>
      <c r="G42" s="14">
        <f t="shared" si="5"/>
        <v>0.10377358490566038</v>
      </c>
      <c r="H42" s="14">
        <f t="shared" si="6"/>
        <v>3.7735849056603772E-2</v>
      </c>
      <c r="I42" s="14">
        <f t="shared" si="7"/>
        <v>0.23051948051948051</v>
      </c>
      <c r="J42" s="14">
        <f t="shared" si="8"/>
        <v>3.2467532467532464E-2</v>
      </c>
      <c r="K42" s="50">
        <f t="shared" si="9"/>
        <v>0.50710853172207515</v>
      </c>
      <c r="L42" s="51">
        <f t="shared" si="10"/>
        <v>105.23107111891994</v>
      </c>
      <c r="M42" s="13">
        <v>308</v>
      </c>
      <c r="N42" s="13">
        <v>294</v>
      </c>
      <c r="O42" s="13">
        <v>25</v>
      </c>
      <c r="P42" s="13">
        <v>57</v>
      </c>
      <c r="Q42" s="13">
        <v>10</v>
      </c>
      <c r="R42" s="13">
        <v>3</v>
      </c>
      <c r="S42" s="13">
        <v>11</v>
      </c>
      <c r="T42" s="13">
        <v>10</v>
      </c>
      <c r="U42" s="13">
        <v>71</v>
      </c>
      <c r="V42" s="13">
        <v>106</v>
      </c>
      <c r="W42" s="13">
        <v>0</v>
      </c>
      <c r="X42" s="13">
        <v>1</v>
      </c>
      <c r="Y42" s="13">
        <v>3</v>
      </c>
      <c r="Z42" s="19"/>
    </row>
    <row r="43" spans="1:26" x14ac:dyDescent="0.2">
      <c r="A43" s="11" t="s">
        <v>230</v>
      </c>
      <c r="B43" s="12">
        <f t="shared" si="0"/>
        <v>0.34126984126984128</v>
      </c>
      <c r="C43" s="14">
        <f t="shared" si="1"/>
        <v>0.29473684210526313</v>
      </c>
      <c r="D43" s="12">
        <f t="shared" si="2"/>
        <v>0.33333333333333331</v>
      </c>
      <c r="E43" s="14">
        <f t="shared" si="3"/>
        <v>0.39649122807017545</v>
      </c>
      <c r="F43" s="14">
        <f t="shared" si="4"/>
        <v>0.66610154755694662</v>
      </c>
      <c r="G43" s="14">
        <f t="shared" si="5"/>
        <v>9.5238095238095233E-2</v>
      </c>
      <c r="H43" s="14">
        <f t="shared" si="6"/>
        <v>1.1904761904761904E-2</v>
      </c>
      <c r="I43" s="14">
        <f t="shared" si="7"/>
        <v>0.38596491228070173</v>
      </c>
      <c r="J43" s="14">
        <f t="shared" si="8"/>
        <v>0.14035087719298245</v>
      </c>
      <c r="K43" s="50">
        <f t="shared" si="9"/>
        <v>0.50694668576044533</v>
      </c>
      <c r="L43" s="51">
        <f t="shared" si="10"/>
        <v>105.19748615074607</v>
      </c>
      <c r="M43" s="13">
        <v>285</v>
      </c>
      <c r="N43" s="13">
        <v>243</v>
      </c>
      <c r="O43" s="13">
        <v>29</v>
      </c>
      <c r="P43" s="13">
        <v>51</v>
      </c>
      <c r="Q43" s="13">
        <v>9</v>
      </c>
      <c r="R43" s="13">
        <v>0</v>
      </c>
      <c r="S43" s="13">
        <v>8</v>
      </c>
      <c r="T43" s="13">
        <v>38</v>
      </c>
      <c r="U43" s="13">
        <v>110</v>
      </c>
      <c r="V43" s="13">
        <v>84</v>
      </c>
      <c r="W43" s="13">
        <v>2</v>
      </c>
      <c r="X43" s="13">
        <v>0</v>
      </c>
      <c r="Y43" s="13">
        <v>1</v>
      </c>
      <c r="Z43" s="19"/>
    </row>
    <row r="44" spans="1:26" x14ac:dyDescent="0.2">
      <c r="A44" s="11" t="s">
        <v>219</v>
      </c>
      <c r="B44" s="12">
        <f t="shared" si="0"/>
        <v>0.32596685082872928</v>
      </c>
      <c r="C44" s="14">
        <f t="shared" si="1"/>
        <v>0.3141891891891892</v>
      </c>
      <c r="D44" s="12">
        <f t="shared" si="2"/>
        <v>0.296875</v>
      </c>
      <c r="E44" s="14">
        <f t="shared" si="3"/>
        <v>0.4358108108108108</v>
      </c>
      <c r="F44" s="14">
        <f t="shared" si="4"/>
        <v>0.66646191646191655</v>
      </c>
      <c r="G44" s="14">
        <f t="shared" si="5"/>
        <v>5.3763440860215055E-2</v>
      </c>
      <c r="H44" s="14">
        <f t="shared" si="6"/>
        <v>3.2258064516129031E-2</v>
      </c>
      <c r="I44" s="14">
        <f t="shared" si="7"/>
        <v>0.27364864864864863</v>
      </c>
      <c r="J44" s="14">
        <f t="shared" si="8"/>
        <v>9.7972972972972971E-2</v>
      </c>
      <c r="K44" s="50">
        <f t="shared" si="9"/>
        <v>0.50603175432882963</v>
      </c>
      <c r="L44" s="51">
        <f t="shared" si="10"/>
        <v>105.00762696178245</v>
      </c>
      <c r="M44" s="13">
        <v>296</v>
      </c>
      <c r="N44" s="13">
        <v>264</v>
      </c>
      <c r="O44" s="13">
        <v>36</v>
      </c>
      <c r="P44" s="13">
        <v>64</v>
      </c>
      <c r="Q44" s="13">
        <v>14</v>
      </c>
      <c r="R44" s="13">
        <v>0</v>
      </c>
      <c r="S44" s="13">
        <v>5</v>
      </c>
      <c r="T44" s="13">
        <v>26</v>
      </c>
      <c r="U44" s="13">
        <v>81</v>
      </c>
      <c r="V44" s="13">
        <v>93</v>
      </c>
      <c r="W44" s="13">
        <v>3</v>
      </c>
      <c r="X44" s="13">
        <v>0</v>
      </c>
      <c r="Y44" s="13">
        <v>3</v>
      </c>
      <c r="Z44" s="19"/>
    </row>
    <row r="45" spans="1:26" x14ac:dyDescent="0.2">
      <c r="A45" s="11" t="s">
        <v>193</v>
      </c>
      <c r="B45" s="12">
        <f t="shared" si="0"/>
        <v>0.28643216080402012</v>
      </c>
      <c r="C45" s="14">
        <f t="shared" si="1"/>
        <v>0.30555555555555558</v>
      </c>
      <c r="D45" s="12">
        <f t="shared" si="2"/>
        <v>0.27692307692307694</v>
      </c>
      <c r="E45" s="14">
        <f t="shared" si="3"/>
        <v>0.40740740740740738</v>
      </c>
      <c r="F45" s="14">
        <f t="shared" si="4"/>
        <v>0.68484077841662983</v>
      </c>
      <c r="G45" s="14">
        <f t="shared" si="5"/>
        <v>8.0808080808080815E-2</v>
      </c>
      <c r="H45" s="14">
        <f t="shared" si="6"/>
        <v>2.0202020202020204E-2</v>
      </c>
      <c r="I45" s="14">
        <f t="shared" si="7"/>
        <v>0.22839506172839505</v>
      </c>
      <c r="J45" s="14">
        <f t="shared" si="8"/>
        <v>0.12962962962962962</v>
      </c>
      <c r="K45" s="50">
        <f t="shared" si="9"/>
        <v>0.50601345483746529</v>
      </c>
      <c r="L45" s="51">
        <f t="shared" si="10"/>
        <v>105.00382959897598</v>
      </c>
      <c r="M45" s="13">
        <v>324</v>
      </c>
      <c r="N45" s="13">
        <v>280</v>
      </c>
      <c r="O45" s="13">
        <v>33</v>
      </c>
      <c r="P45" s="13">
        <v>65</v>
      </c>
      <c r="Q45" s="13">
        <v>10</v>
      </c>
      <c r="R45" s="13">
        <v>0</v>
      </c>
      <c r="S45" s="13">
        <v>8</v>
      </c>
      <c r="T45" s="13">
        <v>37</v>
      </c>
      <c r="U45" s="13">
        <v>74</v>
      </c>
      <c r="V45" s="13">
        <v>99</v>
      </c>
      <c r="W45" s="13">
        <v>5</v>
      </c>
      <c r="X45" s="13">
        <v>1</v>
      </c>
      <c r="Y45" s="13">
        <v>1</v>
      </c>
      <c r="Z45" s="19"/>
    </row>
    <row r="46" spans="1:26" x14ac:dyDescent="0.2">
      <c r="A46" s="11" t="s">
        <v>32</v>
      </c>
      <c r="B46" s="12">
        <f t="shared" si="0"/>
        <v>0.27353463587921845</v>
      </c>
      <c r="C46" s="14">
        <f t="shared" si="1"/>
        <v>0.34444444444444444</v>
      </c>
      <c r="D46" s="12">
        <f t="shared" si="2"/>
        <v>0.34285714285714286</v>
      </c>
      <c r="E46" s="14">
        <f t="shared" si="3"/>
        <v>0.4345679012345679</v>
      </c>
      <c r="F46" s="14">
        <f t="shared" si="4"/>
        <v>0.62338221837116459</v>
      </c>
      <c r="G46" s="14">
        <f t="shared" si="5"/>
        <v>7.5268817204301078E-2</v>
      </c>
      <c r="H46" s="14">
        <f t="shared" si="6"/>
        <v>3.2258064516129031E-2</v>
      </c>
      <c r="I46" s="14">
        <f t="shared" si="7"/>
        <v>0.23086419753086421</v>
      </c>
      <c r="J46" s="14">
        <f t="shared" si="8"/>
        <v>4.1975308641975309E-2</v>
      </c>
      <c r="K46" s="50">
        <f t="shared" si="9"/>
        <v>0.50587239589369137</v>
      </c>
      <c r="L46" s="51">
        <f t="shared" si="10"/>
        <v>104.9745581850366</v>
      </c>
      <c r="M46" s="13">
        <v>810</v>
      </c>
      <c r="N46" s="13">
        <v>767</v>
      </c>
      <c r="O46" s="13">
        <v>73</v>
      </c>
      <c r="P46" s="13">
        <v>175</v>
      </c>
      <c r="Q46" s="13">
        <v>37</v>
      </c>
      <c r="R46" s="13">
        <v>2</v>
      </c>
      <c r="S46" s="13">
        <v>21</v>
      </c>
      <c r="T46" s="13">
        <v>30</v>
      </c>
      <c r="U46" s="13">
        <v>187</v>
      </c>
      <c r="V46" s="13">
        <v>279</v>
      </c>
      <c r="W46" s="13">
        <v>4</v>
      </c>
      <c r="X46" s="13">
        <v>5</v>
      </c>
      <c r="Y46" s="13">
        <v>4</v>
      </c>
      <c r="Z46" s="19"/>
    </row>
    <row r="47" spans="1:26" x14ac:dyDescent="0.2">
      <c r="A47" s="11" t="s">
        <v>260</v>
      </c>
      <c r="B47" s="12">
        <f t="shared" si="0"/>
        <v>0.22758620689655173</v>
      </c>
      <c r="C47" s="14">
        <f t="shared" si="1"/>
        <v>0.34831460674157305</v>
      </c>
      <c r="D47" s="12">
        <f t="shared" si="2"/>
        <v>0.46666666666666667</v>
      </c>
      <c r="E47" s="14">
        <f t="shared" si="3"/>
        <v>0.41947565543071164</v>
      </c>
      <c r="F47" s="14">
        <f t="shared" si="4"/>
        <v>0.59002140181915463</v>
      </c>
      <c r="G47" s="14">
        <f t="shared" si="5"/>
        <v>0.12903225806451613</v>
      </c>
      <c r="H47" s="14">
        <f t="shared" si="6"/>
        <v>1.0752688172043012E-2</v>
      </c>
      <c r="I47" s="14">
        <f t="shared" si="7"/>
        <v>0.3595505617977528</v>
      </c>
      <c r="J47" s="14">
        <f t="shared" si="8"/>
        <v>5.2434456928838954E-2</v>
      </c>
      <c r="K47" s="50">
        <f t="shared" si="9"/>
        <v>0.50508444944899178</v>
      </c>
      <c r="L47" s="51">
        <f t="shared" si="10"/>
        <v>104.81104989603483</v>
      </c>
      <c r="M47" s="13">
        <v>267</v>
      </c>
      <c r="N47" s="13">
        <v>252</v>
      </c>
      <c r="O47" s="13">
        <v>19</v>
      </c>
      <c r="P47" s="13">
        <v>45</v>
      </c>
      <c r="Q47" s="13">
        <v>6</v>
      </c>
      <c r="R47" s="13">
        <v>3</v>
      </c>
      <c r="S47" s="13">
        <v>12</v>
      </c>
      <c r="T47" s="13">
        <v>13</v>
      </c>
      <c r="U47" s="13">
        <v>96</v>
      </c>
      <c r="V47" s="13">
        <v>93</v>
      </c>
      <c r="W47" s="13">
        <v>1</v>
      </c>
      <c r="X47" s="13">
        <v>0</v>
      </c>
      <c r="Y47" s="13">
        <v>1</v>
      </c>
      <c r="Z47" s="19"/>
    </row>
    <row r="48" spans="1:26" x14ac:dyDescent="0.2">
      <c r="A48" s="11" t="s">
        <v>55</v>
      </c>
      <c r="B48" s="12">
        <f t="shared" si="0"/>
        <v>0.29166666666666669</v>
      </c>
      <c r="C48" s="14">
        <f t="shared" si="1"/>
        <v>0.34192672998643148</v>
      </c>
      <c r="D48" s="12">
        <f t="shared" si="2"/>
        <v>0.35294117647058826</v>
      </c>
      <c r="E48" s="14">
        <f t="shared" si="3"/>
        <v>0.44640434192673001</v>
      </c>
      <c r="F48" s="14">
        <f t="shared" si="4"/>
        <v>0.63591042256318575</v>
      </c>
      <c r="G48" s="14">
        <f t="shared" si="5"/>
        <v>7.9365079365079361E-2</v>
      </c>
      <c r="H48" s="14">
        <f t="shared" si="6"/>
        <v>3.1746031746031744E-2</v>
      </c>
      <c r="I48" s="14">
        <f t="shared" si="7"/>
        <v>0.29172320217096337</v>
      </c>
      <c r="J48" s="14">
        <f t="shared" si="8"/>
        <v>5.9701492537313432E-2</v>
      </c>
      <c r="K48" s="50">
        <f t="shared" si="9"/>
        <v>0.50459504582296788</v>
      </c>
      <c r="L48" s="51">
        <f t="shared" si="10"/>
        <v>104.70949280410207</v>
      </c>
      <c r="M48" s="13">
        <v>737</v>
      </c>
      <c r="N48" s="13">
        <v>685</v>
      </c>
      <c r="O48" s="13">
        <v>77</v>
      </c>
      <c r="P48" s="13">
        <v>153</v>
      </c>
      <c r="Q48" s="13">
        <v>29</v>
      </c>
      <c r="R48" s="13">
        <v>5</v>
      </c>
      <c r="S48" s="13">
        <v>20</v>
      </c>
      <c r="T48" s="13">
        <v>37</v>
      </c>
      <c r="U48" s="13">
        <v>215</v>
      </c>
      <c r="V48" s="13">
        <v>252</v>
      </c>
      <c r="W48" s="13">
        <v>7</v>
      </c>
      <c r="X48" s="13">
        <v>2</v>
      </c>
      <c r="Y48" s="13">
        <v>6</v>
      </c>
      <c r="Z48" s="19"/>
    </row>
    <row r="49" spans="1:26" x14ac:dyDescent="0.2">
      <c r="A49" s="11" t="s">
        <v>171</v>
      </c>
      <c r="B49" s="12">
        <f t="shared" si="0"/>
        <v>0.22065727699530516</v>
      </c>
      <c r="C49" s="14">
        <f t="shared" si="1"/>
        <v>0.30523255813953487</v>
      </c>
      <c r="D49" s="12">
        <f t="shared" si="2"/>
        <v>0.41379310344827586</v>
      </c>
      <c r="E49" s="14">
        <f t="shared" si="3"/>
        <v>0.40697674418604651</v>
      </c>
      <c r="F49" s="14">
        <f t="shared" si="4"/>
        <v>0.63856059788738606</v>
      </c>
      <c r="G49" s="14">
        <f t="shared" si="5"/>
        <v>0.10476190476190476</v>
      </c>
      <c r="H49" s="14">
        <f t="shared" si="6"/>
        <v>4.7619047619047616E-2</v>
      </c>
      <c r="I49" s="14">
        <f t="shared" si="7"/>
        <v>0.22383720930232559</v>
      </c>
      <c r="J49" s="14">
        <f t="shared" si="8"/>
        <v>0.11627906976744186</v>
      </c>
      <c r="K49" s="50">
        <f t="shared" si="9"/>
        <v>0.50458402781426315</v>
      </c>
      <c r="L49" s="51">
        <f t="shared" si="10"/>
        <v>104.70720643582968</v>
      </c>
      <c r="M49" s="13">
        <v>344</v>
      </c>
      <c r="N49" s="13">
        <v>299</v>
      </c>
      <c r="O49" s="13">
        <v>35</v>
      </c>
      <c r="P49" s="13">
        <v>58</v>
      </c>
      <c r="Q49" s="13">
        <v>12</v>
      </c>
      <c r="R49" s="13">
        <v>1</v>
      </c>
      <c r="S49" s="13">
        <v>11</v>
      </c>
      <c r="T49" s="13">
        <v>36</v>
      </c>
      <c r="U49" s="13">
        <v>77</v>
      </c>
      <c r="V49" s="13">
        <v>105</v>
      </c>
      <c r="W49" s="13">
        <v>4</v>
      </c>
      <c r="X49" s="13">
        <v>3</v>
      </c>
      <c r="Y49" s="13">
        <v>2</v>
      </c>
      <c r="Z49" s="19"/>
    </row>
    <row r="50" spans="1:26" x14ac:dyDescent="0.2">
      <c r="A50" s="11" t="s">
        <v>294</v>
      </c>
      <c r="B50" s="12">
        <f t="shared" si="0"/>
        <v>0.21739130434782608</v>
      </c>
      <c r="C50" s="14">
        <f t="shared" si="1"/>
        <v>0.30923694779116467</v>
      </c>
      <c r="D50" s="12">
        <f t="shared" si="2"/>
        <v>0.45238095238095238</v>
      </c>
      <c r="E50" s="14">
        <f t="shared" si="3"/>
        <v>0.42168674698795183</v>
      </c>
      <c r="F50" s="14">
        <f t="shared" si="4"/>
        <v>0.61720647773279347</v>
      </c>
      <c r="G50" s="14">
        <f t="shared" si="5"/>
        <v>9.0909090909090912E-2</v>
      </c>
      <c r="H50" s="14">
        <f t="shared" si="6"/>
        <v>6.4935064935064929E-2</v>
      </c>
      <c r="I50" s="14">
        <f t="shared" si="7"/>
        <v>0.22088353413654618</v>
      </c>
      <c r="J50" s="14">
        <f t="shared" si="8"/>
        <v>9.6385542168674704E-2</v>
      </c>
      <c r="K50" s="50">
        <f t="shared" si="9"/>
        <v>0.50453698769221766</v>
      </c>
      <c r="L50" s="51">
        <f t="shared" si="10"/>
        <v>104.69744504922549</v>
      </c>
      <c r="M50" s="13">
        <v>249</v>
      </c>
      <c r="N50" s="13">
        <v>220</v>
      </c>
      <c r="O50" s="13">
        <v>28</v>
      </c>
      <c r="P50" s="13">
        <v>42</v>
      </c>
      <c r="Q50" s="13">
        <v>10</v>
      </c>
      <c r="R50" s="13">
        <v>2</v>
      </c>
      <c r="S50" s="13">
        <v>7</v>
      </c>
      <c r="T50" s="13">
        <v>23</v>
      </c>
      <c r="U50" s="13">
        <v>55</v>
      </c>
      <c r="V50" s="13">
        <v>77</v>
      </c>
      <c r="W50" s="13">
        <v>1</v>
      </c>
      <c r="X50" s="13">
        <v>2</v>
      </c>
      <c r="Y50" s="13">
        <v>3</v>
      </c>
      <c r="Z50" s="19"/>
    </row>
    <row r="51" spans="1:26" x14ac:dyDescent="0.2">
      <c r="A51" s="11" t="s">
        <v>187</v>
      </c>
      <c r="B51" s="12">
        <f t="shared" si="0"/>
        <v>0.26570048309178745</v>
      </c>
      <c r="C51" s="14">
        <f t="shared" si="1"/>
        <v>0.29969418960244648</v>
      </c>
      <c r="D51" s="12">
        <f t="shared" si="2"/>
        <v>0.39344262295081966</v>
      </c>
      <c r="E51" s="14">
        <f t="shared" si="3"/>
        <v>0.41590214067278286</v>
      </c>
      <c r="F51" s="14">
        <f t="shared" si="4"/>
        <v>0.64207691156666169</v>
      </c>
      <c r="G51" s="14">
        <f t="shared" si="5"/>
        <v>6.1224489795918366E-2</v>
      </c>
      <c r="H51" s="14">
        <f t="shared" si="6"/>
        <v>3.0612244897959183E-2</v>
      </c>
      <c r="I51" s="14">
        <f t="shared" si="7"/>
        <v>0.23241590214067279</v>
      </c>
      <c r="J51" s="14">
        <f t="shared" si="8"/>
        <v>0.11314984709480122</v>
      </c>
      <c r="K51" s="50">
        <f t="shared" si="9"/>
        <v>0.50450735368975119</v>
      </c>
      <c r="L51" s="51">
        <f t="shared" si="10"/>
        <v>104.69129564012268</v>
      </c>
      <c r="M51" s="13">
        <v>327</v>
      </c>
      <c r="N51" s="13">
        <v>287</v>
      </c>
      <c r="O51" s="13">
        <v>38</v>
      </c>
      <c r="P51" s="13">
        <v>61</v>
      </c>
      <c r="Q51" s="13">
        <v>17</v>
      </c>
      <c r="R51" s="13">
        <v>1</v>
      </c>
      <c r="S51" s="13">
        <v>6</v>
      </c>
      <c r="T51" s="13">
        <v>32</v>
      </c>
      <c r="U51" s="13">
        <v>76</v>
      </c>
      <c r="V51" s="13">
        <v>98</v>
      </c>
      <c r="W51" s="13">
        <v>5</v>
      </c>
      <c r="X51" s="13">
        <v>1</v>
      </c>
      <c r="Y51" s="13">
        <v>2</v>
      </c>
      <c r="Z51" s="19"/>
    </row>
    <row r="52" spans="1:26" x14ac:dyDescent="0.2">
      <c r="A52" s="11" t="s">
        <v>22</v>
      </c>
      <c r="B52" s="12">
        <f t="shared" si="0"/>
        <v>0.21861471861471862</v>
      </c>
      <c r="C52" s="14">
        <f t="shared" si="1"/>
        <v>0.33884297520661155</v>
      </c>
      <c r="D52" s="12">
        <f t="shared" si="2"/>
        <v>0.51824817518248179</v>
      </c>
      <c r="E52" s="14">
        <f t="shared" si="3"/>
        <v>0.4167650531286895</v>
      </c>
      <c r="F52" s="14">
        <f t="shared" si="4"/>
        <v>0.57922888675053752</v>
      </c>
      <c r="G52" s="14">
        <f t="shared" si="5"/>
        <v>0.12543554006968641</v>
      </c>
      <c r="H52" s="14">
        <f t="shared" si="6"/>
        <v>6.9686411149825784E-3</v>
      </c>
      <c r="I52" s="14">
        <f t="shared" si="7"/>
        <v>0.35419126328217237</v>
      </c>
      <c r="J52" s="14">
        <f t="shared" si="8"/>
        <v>5.667060212514758E-2</v>
      </c>
      <c r="K52" s="50">
        <f t="shared" si="9"/>
        <v>0.50332467850124918</v>
      </c>
      <c r="L52" s="51">
        <f t="shared" si="10"/>
        <v>104.44587642690375</v>
      </c>
      <c r="M52" s="13">
        <v>847</v>
      </c>
      <c r="N52" s="13">
        <v>796</v>
      </c>
      <c r="O52" s="13">
        <v>66</v>
      </c>
      <c r="P52" s="13">
        <v>137</v>
      </c>
      <c r="Q52" s="13">
        <v>28</v>
      </c>
      <c r="R52" s="13">
        <v>7</v>
      </c>
      <c r="S52" s="13">
        <v>36</v>
      </c>
      <c r="T52" s="13">
        <v>42</v>
      </c>
      <c r="U52" s="13">
        <v>300</v>
      </c>
      <c r="V52" s="13">
        <v>287</v>
      </c>
      <c r="W52" s="13">
        <v>6</v>
      </c>
      <c r="X52" s="13">
        <v>0</v>
      </c>
      <c r="Y52" s="13">
        <v>2</v>
      </c>
      <c r="Z52" s="19"/>
    </row>
    <row r="53" spans="1:26" x14ac:dyDescent="0.2">
      <c r="A53" s="11" t="s">
        <v>297</v>
      </c>
      <c r="B53" s="12">
        <f t="shared" si="0"/>
        <v>0.27906976744186046</v>
      </c>
      <c r="C53" s="14">
        <f t="shared" si="1"/>
        <v>0.33064516129032256</v>
      </c>
      <c r="D53" s="12">
        <f t="shared" si="2"/>
        <v>0.4</v>
      </c>
      <c r="E53" s="14">
        <f t="shared" si="3"/>
        <v>0.43951612903225806</v>
      </c>
      <c r="F53" s="14">
        <f t="shared" si="4"/>
        <v>0.63460573476702509</v>
      </c>
      <c r="G53" s="14">
        <f t="shared" si="5"/>
        <v>0.10975609756097561</v>
      </c>
      <c r="H53" s="14">
        <f t="shared" si="6"/>
        <v>1.2195121951219513E-2</v>
      </c>
      <c r="I53" s="14">
        <f t="shared" si="7"/>
        <v>0.35483870967741937</v>
      </c>
      <c r="J53" s="14">
        <f t="shared" si="8"/>
        <v>8.8709677419354843E-2</v>
      </c>
      <c r="K53" s="50">
        <f t="shared" si="9"/>
        <v>0.50286328475912634</v>
      </c>
      <c r="L53" s="51">
        <f t="shared" si="10"/>
        <v>104.35013172009262</v>
      </c>
      <c r="M53" s="13">
        <v>248</v>
      </c>
      <c r="N53" s="13">
        <v>225</v>
      </c>
      <c r="O53" s="13">
        <v>27</v>
      </c>
      <c r="P53" s="13">
        <v>45</v>
      </c>
      <c r="Q53" s="13">
        <v>8</v>
      </c>
      <c r="R53" s="13">
        <v>1</v>
      </c>
      <c r="S53" s="13">
        <v>9</v>
      </c>
      <c r="T53" s="13">
        <v>20</v>
      </c>
      <c r="U53" s="13">
        <v>88</v>
      </c>
      <c r="V53" s="13">
        <v>82</v>
      </c>
      <c r="W53" s="13">
        <v>2</v>
      </c>
      <c r="X53" s="13">
        <v>0</v>
      </c>
      <c r="Y53" s="13">
        <v>1</v>
      </c>
      <c r="Z53" s="19"/>
    </row>
    <row r="54" spans="1:26" x14ac:dyDescent="0.2">
      <c r="A54" s="11" t="s">
        <v>182</v>
      </c>
      <c r="B54" s="12">
        <f t="shared" si="0"/>
        <v>0.28421052631578947</v>
      </c>
      <c r="C54" s="14">
        <f t="shared" si="1"/>
        <v>0.31137724550898205</v>
      </c>
      <c r="D54" s="12">
        <f t="shared" si="2"/>
        <v>0.40322580645161288</v>
      </c>
      <c r="E54" s="14">
        <f t="shared" si="3"/>
        <v>0.38922155688622756</v>
      </c>
      <c r="F54" s="14">
        <f t="shared" si="4"/>
        <v>0.66033802701763711</v>
      </c>
      <c r="G54" s="14">
        <f t="shared" si="5"/>
        <v>7.6923076923076927E-2</v>
      </c>
      <c r="H54" s="14">
        <f t="shared" si="6"/>
        <v>9.6153846153846159E-3</v>
      </c>
      <c r="I54" s="14">
        <f t="shared" si="7"/>
        <v>0.28742514970059879</v>
      </c>
      <c r="J54" s="14">
        <f t="shared" si="8"/>
        <v>0.11976047904191617</v>
      </c>
      <c r="K54" s="50">
        <f t="shared" si="9"/>
        <v>0.50275389465446274</v>
      </c>
      <c r="L54" s="51">
        <f t="shared" si="10"/>
        <v>104.32743196813918</v>
      </c>
      <c r="M54" s="13">
        <v>334</v>
      </c>
      <c r="N54" s="13">
        <v>293</v>
      </c>
      <c r="O54" s="13">
        <v>26</v>
      </c>
      <c r="P54" s="13">
        <v>62</v>
      </c>
      <c r="Q54" s="13">
        <v>16</v>
      </c>
      <c r="R54" s="13">
        <v>1</v>
      </c>
      <c r="S54" s="13">
        <v>8</v>
      </c>
      <c r="T54" s="13">
        <v>36</v>
      </c>
      <c r="U54" s="13">
        <v>96</v>
      </c>
      <c r="V54" s="13">
        <v>104</v>
      </c>
      <c r="W54" s="13">
        <v>4</v>
      </c>
      <c r="X54" s="13">
        <v>0</v>
      </c>
      <c r="Y54" s="13">
        <v>1</v>
      </c>
      <c r="Z54" s="19"/>
    </row>
    <row r="55" spans="1:26" x14ac:dyDescent="0.2">
      <c r="A55" s="11" t="s">
        <v>83</v>
      </c>
      <c r="B55" s="12">
        <f t="shared" si="0"/>
        <v>0.30521091811414391</v>
      </c>
      <c r="C55" s="14">
        <f t="shared" si="1"/>
        <v>0.33434650455927051</v>
      </c>
      <c r="D55" s="12">
        <f t="shared" si="2"/>
        <v>0.33812949640287771</v>
      </c>
      <c r="E55" s="14">
        <f t="shared" si="3"/>
        <v>0.43313069908814589</v>
      </c>
      <c r="F55" s="14">
        <f t="shared" si="4"/>
        <v>0.67068913058052404</v>
      </c>
      <c r="G55" s="14">
        <f t="shared" si="5"/>
        <v>7.2727272727272724E-2</v>
      </c>
      <c r="H55" s="14">
        <f t="shared" si="6"/>
        <v>3.6363636363636362E-2</v>
      </c>
      <c r="I55" s="14">
        <f t="shared" si="7"/>
        <v>0.27051671732522797</v>
      </c>
      <c r="J55" s="14">
        <f t="shared" si="8"/>
        <v>8.6626139817629177E-2</v>
      </c>
      <c r="K55" s="50">
        <f t="shared" si="9"/>
        <v>0.50256580081886204</v>
      </c>
      <c r="L55" s="51">
        <f t="shared" si="10"/>
        <v>104.28840025292843</v>
      </c>
      <c r="M55" s="13">
        <v>658</v>
      </c>
      <c r="N55" s="13">
        <v>593</v>
      </c>
      <c r="O55" s="13">
        <v>65</v>
      </c>
      <c r="P55" s="13">
        <v>139</v>
      </c>
      <c r="Q55" s="13">
        <v>29</v>
      </c>
      <c r="R55" s="13">
        <v>2</v>
      </c>
      <c r="S55" s="13">
        <v>16</v>
      </c>
      <c r="T55" s="13">
        <v>53</v>
      </c>
      <c r="U55" s="13">
        <v>178</v>
      </c>
      <c r="V55" s="13">
        <v>220</v>
      </c>
      <c r="W55" s="13">
        <v>4</v>
      </c>
      <c r="X55" s="13">
        <v>4</v>
      </c>
      <c r="Y55" s="13">
        <v>4</v>
      </c>
      <c r="Z55" s="19"/>
    </row>
    <row r="56" spans="1:26" x14ac:dyDescent="0.2">
      <c r="A56" s="11" t="s">
        <v>27</v>
      </c>
      <c r="B56" s="12">
        <f t="shared" si="0"/>
        <v>0.29471544715447157</v>
      </c>
      <c r="C56" s="14">
        <f t="shared" si="1"/>
        <v>0.33532934131736525</v>
      </c>
      <c r="D56" s="12">
        <f t="shared" si="2"/>
        <v>0.36686390532544377</v>
      </c>
      <c r="E56" s="14">
        <f t="shared" si="3"/>
        <v>0.43233532934131735</v>
      </c>
      <c r="F56" s="14">
        <f t="shared" si="4"/>
        <v>0.66795906260231908</v>
      </c>
      <c r="G56" s="14">
        <f t="shared" si="5"/>
        <v>8.5714285714285715E-2</v>
      </c>
      <c r="H56" s="14">
        <f t="shared" si="6"/>
        <v>5.7142857142857141E-2</v>
      </c>
      <c r="I56" s="14">
        <f t="shared" si="7"/>
        <v>0.28502994011976046</v>
      </c>
      <c r="J56" s="14">
        <f t="shared" si="8"/>
        <v>8.7425149700598809E-2</v>
      </c>
      <c r="K56" s="50">
        <f t="shared" si="9"/>
        <v>0.5025333815759756</v>
      </c>
      <c r="L56" s="51">
        <f t="shared" si="10"/>
        <v>104.28167287320515</v>
      </c>
      <c r="M56" s="13">
        <v>835</v>
      </c>
      <c r="N56" s="13">
        <v>746</v>
      </c>
      <c r="O56" s="13">
        <v>81</v>
      </c>
      <c r="P56" s="13">
        <v>169</v>
      </c>
      <c r="Q56" s="13">
        <v>37</v>
      </c>
      <c r="R56" s="13">
        <v>1</v>
      </c>
      <c r="S56" s="13">
        <v>24</v>
      </c>
      <c r="T56" s="13">
        <v>70</v>
      </c>
      <c r="U56" s="13">
        <v>238</v>
      </c>
      <c r="V56" s="13">
        <v>280</v>
      </c>
      <c r="W56" s="13">
        <v>3</v>
      </c>
      <c r="X56" s="13">
        <v>8</v>
      </c>
      <c r="Y56" s="13">
        <v>8</v>
      </c>
      <c r="Z56" s="19"/>
    </row>
    <row r="57" spans="1:26" x14ac:dyDescent="0.2">
      <c r="A57" s="11" t="s">
        <v>212</v>
      </c>
      <c r="B57" s="12">
        <f t="shared" si="0"/>
        <v>0.24870466321243523</v>
      </c>
      <c r="C57" s="14">
        <f t="shared" si="1"/>
        <v>0.31907894736842107</v>
      </c>
      <c r="D57" s="12">
        <f t="shared" si="2"/>
        <v>0.44642857142857145</v>
      </c>
      <c r="E57" s="14">
        <f t="shared" si="3"/>
        <v>0.40131578947368424</v>
      </c>
      <c r="F57" s="14">
        <f t="shared" si="4"/>
        <v>0.65042459302109989</v>
      </c>
      <c r="G57" s="14">
        <f t="shared" si="5"/>
        <v>8.247422680412371E-2</v>
      </c>
      <c r="H57" s="14">
        <f t="shared" si="6"/>
        <v>6.1855670103092786E-2</v>
      </c>
      <c r="I57" s="14">
        <f t="shared" si="7"/>
        <v>0.23355263157894737</v>
      </c>
      <c r="J57" s="14">
        <f t="shared" si="8"/>
        <v>0.10197368421052631</v>
      </c>
      <c r="K57" s="50">
        <f t="shared" si="9"/>
        <v>0.50206889254899179</v>
      </c>
      <c r="L57" s="51">
        <f t="shared" si="10"/>
        <v>104.18528585785263</v>
      </c>
      <c r="M57" s="13">
        <v>304</v>
      </c>
      <c r="N57" s="13">
        <v>267</v>
      </c>
      <c r="O57" s="13">
        <v>25</v>
      </c>
      <c r="P57" s="13">
        <v>56</v>
      </c>
      <c r="Q57" s="13">
        <v>17</v>
      </c>
      <c r="R57" s="13">
        <v>0</v>
      </c>
      <c r="S57" s="13">
        <v>8</v>
      </c>
      <c r="T57" s="13">
        <v>27</v>
      </c>
      <c r="U57" s="13">
        <v>71</v>
      </c>
      <c r="V57" s="13">
        <v>97</v>
      </c>
      <c r="W57" s="13">
        <v>4</v>
      </c>
      <c r="X57" s="13">
        <v>1</v>
      </c>
      <c r="Y57" s="13">
        <v>5</v>
      </c>
      <c r="Z57" s="19"/>
    </row>
    <row r="58" spans="1:26" x14ac:dyDescent="0.2">
      <c r="A58" s="11" t="s">
        <v>296</v>
      </c>
      <c r="B58" s="12">
        <f t="shared" si="0"/>
        <v>0.26380368098159507</v>
      </c>
      <c r="C58" s="14">
        <f t="shared" si="1"/>
        <v>0.33734939759036142</v>
      </c>
      <c r="D58" s="12">
        <f t="shared" si="2"/>
        <v>0.38</v>
      </c>
      <c r="E58" s="14">
        <f t="shared" si="3"/>
        <v>0.44578313253012047</v>
      </c>
      <c r="F58" s="14">
        <f t="shared" si="4"/>
        <v>0.64878984966414333</v>
      </c>
      <c r="G58" s="14">
        <f t="shared" si="5"/>
        <v>8.3333333333333329E-2</v>
      </c>
      <c r="H58" s="14">
        <f t="shared" si="6"/>
        <v>4.7619047619047616E-2</v>
      </c>
      <c r="I58" s="14">
        <f t="shared" si="7"/>
        <v>0.24096385542168675</v>
      </c>
      <c r="J58" s="14">
        <f t="shared" si="8"/>
        <v>7.6305220883534142E-2</v>
      </c>
      <c r="K58" s="50">
        <f t="shared" si="9"/>
        <v>0.50186928826667754</v>
      </c>
      <c r="L58" s="51">
        <f t="shared" si="10"/>
        <v>104.14386558760688</v>
      </c>
      <c r="M58" s="13">
        <v>249</v>
      </c>
      <c r="N58" s="13">
        <v>226</v>
      </c>
      <c r="O58" s="13">
        <v>27</v>
      </c>
      <c r="P58" s="13">
        <v>50</v>
      </c>
      <c r="Q58" s="13">
        <v>11</v>
      </c>
      <c r="R58" s="13">
        <v>1</v>
      </c>
      <c r="S58" s="13">
        <v>7</v>
      </c>
      <c r="T58" s="13">
        <v>17</v>
      </c>
      <c r="U58" s="13">
        <v>60</v>
      </c>
      <c r="V58" s="13">
        <v>84</v>
      </c>
      <c r="W58" s="13">
        <v>2</v>
      </c>
      <c r="X58" s="13">
        <v>0</v>
      </c>
      <c r="Y58" s="13">
        <v>4</v>
      </c>
      <c r="Z58" s="19"/>
    </row>
    <row r="59" spans="1:26" x14ac:dyDescent="0.2">
      <c r="A59" s="11" t="s">
        <v>153</v>
      </c>
      <c r="B59" s="12">
        <f t="shared" si="0"/>
        <v>0.296875</v>
      </c>
      <c r="C59" s="14">
        <f t="shared" si="1"/>
        <v>0.33756345177664976</v>
      </c>
      <c r="D59" s="12">
        <f t="shared" si="2"/>
        <v>0.38095238095238093</v>
      </c>
      <c r="E59" s="14">
        <f t="shared" si="3"/>
        <v>0.42639593908629442</v>
      </c>
      <c r="F59" s="14">
        <f t="shared" si="4"/>
        <v>0.64610944996870878</v>
      </c>
      <c r="G59" s="14">
        <f t="shared" si="5"/>
        <v>6.0150375939849621E-2</v>
      </c>
      <c r="H59" s="14">
        <f t="shared" si="6"/>
        <v>1.5037593984962405E-2</v>
      </c>
      <c r="I59" s="14">
        <f t="shared" si="7"/>
        <v>0.26142131979695432</v>
      </c>
      <c r="J59" s="14">
        <f t="shared" si="8"/>
        <v>6.8527918781725886E-2</v>
      </c>
      <c r="K59" s="50">
        <f t="shared" si="9"/>
        <v>0.50176532966905663</v>
      </c>
      <c r="L59" s="51">
        <f t="shared" si="10"/>
        <v>104.12229293817319</v>
      </c>
      <c r="M59" s="13">
        <v>394</v>
      </c>
      <c r="N59" s="13">
        <v>365</v>
      </c>
      <c r="O59" s="13">
        <v>35</v>
      </c>
      <c r="P59" s="13">
        <v>84</v>
      </c>
      <c r="Q59" s="13">
        <v>23</v>
      </c>
      <c r="R59" s="13">
        <v>1</v>
      </c>
      <c r="S59" s="13">
        <v>8</v>
      </c>
      <c r="T59" s="13">
        <v>23</v>
      </c>
      <c r="U59" s="13">
        <v>103</v>
      </c>
      <c r="V59" s="13">
        <v>133</v>
      </c>
      <c r="W59" s="13">
        <v>4</v>
      </c>
      <c r="X59" s="13">
        <v>0</v>
      </c>
      <c r="Y59" s="13">
        <v>2</v>
      </c>
      <c r="Z59" s="19"/>
    </row>
    <row r="60" spans="1:26" x14ac:dyDescent="0.2">
      <c r="A60" s="11" t="s">
        <v>207</v>
      </c>
      <c r="B60" s="12">
        <f t="shared" si="0"/>
        <v>0.32275132275132273</v>
      </c>
      <c r="C60" s="14">
        <f t="shared" si="1"/>
        <v>0.33980582524271846</v>
      </c>
      <c r="D60" s="12">
        <f t="shared" si="2"/>
        <v>0.27536231884057971</v>
      </c>
      <c r="E60" s="14">
        <f t="shared" si="3"/>
        <v>0.44983818770226536</v>
      </c>
      <c r="F60" s="14">
        <f t="shared" si="4"/>
        <v>0.69025994362668341</v>
      </c>
      <c r="G60" s="14">
        <f t="shared" si="5"/>
        <v>7.6190476190476197E-2</v>
      </c>
      <c r="H60" s="14">
        <f t="shared" si="6"/>
        <v>1.9047619047619049E-2</v>
      </c>
      <c r="I60" s="14">
        <f t="shared" si="7"/>
        <v>0.27184466019417475</v>
      </c>
      <c r="J60" s="14">
        <f t="shared" si="8"/>
        <v>9.0614886731391592E-2</v>
      </c>
      <c r="K60" s="50">
        <f t="shared" si="9"/>
        <v>0.50171459617854486</v>
      </c>
      <c r="L60" s="51">
        <f t="shared" si="10"/>
        <v>104.11176513354323</v>
      </c>
      <c r="M60" s="13">
        <v>309</v>
      </c>
      <c r="N60" s="13">
        <v>279</v>
      </c>
      <c r="O60" s="13">
        <v>34</v>
      </c>
      <c r="P60" s="13">
        <v>69</v>
      </c>
      <c r="Q60" s="13">
        <v>10</v>
      </c>
      <c r="R60" s="13">
        <v>1</v>
      </c>
      <c r="S60" s="13">
        <v>8</v>
      </c>
      <c r="T60" s="13">
        <v>23</v>
      </c>
      <c r="U60" s="13">
        <v>84</v>
      </c>
      <c r="V60" s="13">
        <v>105</v>
      </c>
      <c r="W60" s="13">
        <v>5</v>
      </c>
      <c r="X60" s="13">
        <v>0</v>
      </c>
      <c r="Y60" s="13">
        <v>2</v>
      </c>
      <c r="Z60" s="19"/>
    </row>
    <row r="61" spans="1:26" x14ac:dyDescent="0.2">
      <c r="A61" s="11" t="s">
        <v>300</v>
      </c>
      <c r="B61" s="12">
        <f t="shared" si="0"/>
        <v>0.30327868852459017</v>
      </c>
      <c r="C61" s="14">
        <f t="shared" si="1"/>
        <v>0.30081300813008133</v>
      </c>
      <c r="D61" s="12">
        <f t="shared" si="2"/>
        <v>0.36363636363636365</v>
      </c>
      <c r="E61" s="14">
        <f t="shared" si="3"/>
        <v>0.3902439024390244</v>
      </c>
      <c r="F61" s="14">
        <f t="shared" si="4"/>
        <v>0.69488629668905388</v>
      </c>
      <c r="G61" s="14">
        <f t="shared" si="5"/>
        <v>9.45945945945946E-2</v>
      </c>
      <c r="H61" s="63">
        <f t="shared" si="6"/>
        <v>0</v>
      </c>
      <c r="I61" s="14">
        <f t="shared" si="7"/>
        <v>0.31707317073170732</v>
      </c>
      <c r="J61" s="14">
        <f t="shared" si="8"/>
        <v>0.15853658536585366</v>
      </c>
      <c r="K61" s="50">
        <f t="shared" si="9"/>
        <v>0.50119979701833017</v>
      </c>
      <c r="L61" s="51">
        <f t="shared" si="10"/>
        <v>104.00493816524801</v>
      </c>
      <c r="M61" s="13">
        <v>246</v>
      </c>
      <c r="N61" s="13">
        <v>207</v>
      </c>
      <c r="O61" s="13">
        <v>22</v>
      </c>
      <c r="P61" s="13">
        <v>44</v>
      </c>
      <c r="Q61" s="13">
        <v>9</v>
      </c>
      <c r="R61" s="13">
        <v>0</v>
      </c>
      <c r="S61" s="13">
        <v>7</v>
      </c>
      <c r="T61" s="13">
        <v>35</v>
      </c>
      <c r="U61" s="13">
        <v>78</v>
      </c>
      <c r="V61" s="13">
        <v>74</v>
      </c>
      <c r="W61" s="13">
        <v>4</v>
      </c>
      <c r="X61" s="13">
        <v>0</v>
      </c>
      <c r="Y61" s="13">
        <v>0</v>
      </c>
      <c r="Z61" s="19"/>
    </row>
    <row r="62" spans="1:26" x14ac:dyDescent="0.2">
      <c r="A62" s="11" t="s">
        <v>223</v>
      </c>
      <c r="B62" s="12">
        <f t="shared" si="0"/>
        <v>0.30177514792899407</v>
      </c>
      <c r="C62" s="14">
        <f t="shared" si="1"/>
        <v>0.33103448275862069</v>
      </c>
      <c r="D62" s="12">
        <f t="shared" si="2"/>
        <v>0.32203389830508472</v>
      </c>
      <c r="E62" s="14">
        <f t="shared" si="3"/>
        <v>0.44137931034482758</v>
      </c>
      <c r="F62" s="14">
        <f t="shared" si="4"/>
        <v>0.68495954115223567</v>
      </c>
      <c r="G62" s="14">
        <f t="shared" si="5"/>
        <v>8.3333333333333329E-2</v>
      </c>
      <c r="H62" s="14">
        <f t="shared" si="6"/>
        <v>2.0833333333333332E-2</v>
      </c>
      <c r="I62" s="14">
        <f t="shared" si="7"/>
        <v>0.27931034482758621</v>
      </c>
      <c r="J62" s="14">
        <f t="shared" si="8"/>
        <v>0.10689655172413794</v>
      </c>
      <c r="K62" s="50">
        <f t="shared" si="9"/>
        <v>0.50099479773692002</v>
      </c>
      <c r="L62" s="51">
        <f t="shared" si="10"/>
        <v>103.96239836831708</v>
      </c>
      <c r="M62" s="13">
        <v>290</v>
      </c>
      <c r="N62" s="13">
        <v>257</v>
      </c>
      <c r="O62" s="13">
        <v>32</v>
      </c>
      <c r="P62" s="13">
        <v>59</v>
      </c>
      <c r="Q62" s="13">
        <v>9</v>
      </c>
      <c r="R62" s="13">
        <v>2</v>
      </c>
      <c r="S62" s="13">
        <v>8</v>
      </c>
      <c r="T62" s="13">
        <v>26</v>
      </c>
      <c r="U62" s="13">
        <v>81</v>
      </c>
      <c r="V62" s="13">
        <v>96</v>
      </c>
      <c r="W62" s="13">
        <v>5</v>
      </c>
      <c r="X62" s="13">
        <v>1</v>
      </c>
      <c r="Y62" s="13">
        <v>1</v>
      </c>
      <c r="Z62" s="19"/>
    </row>
    <row r="63" spans="1:26" x14ac:dyDescent="0.2">
      <c r="A63" s="11" t="s">
        <v>222</v>
      </c>
      <c r="B63" s="12">
        <f t="shared" si="0"/>
        <v>0.28191489361702127</v>
      </c>
      <c r="C63" s="14">
        <f t="shared" si="1"/>
        <v>0.33105802047781568</v>
      </c>
      <c r="D63" s="12">
        <f t="shared" si="2"/>
        <v>0.31147540983606559</v>
      </c>
      <c r="E63" s="14">
        <f t="shared" si="3"/>
        <v>0.42662116040955633</v>
      </c>
      <c r="F63" s="14">
        <f t="shared" si="4"/>
        <v>0.69192351786208439</v>
      </c>
      <c r="G63" s="14">
        <f t="shared" si="5"/>
        <v>8.247422680412371E-2</v>
      </c>
      <c r="H63" s="14">
        <f t="shared" si="6"/>
        <v>2.0618556701030927E-2</v>
      </c>
      <c r="I63" s="14">
        <f t="shared" si="7"/>
        <v>0.22184300341296928</v>
      </c>
      <c r="J63" s="14">
        <f t="shared" si="8"/>
        <v>0.10921501706484642</v>
      </c>
      <c r="K63" s="50">
        <f t="shared" si="9"/>
        <v>0.50082459725077155</v>
      </c>
      <c r="L63" s="51">
        <f t="shared" si="10"/>
        <v>103.92707973661994</v>
      </c>
      <c r="M63" s="13">
        <v>293</v>
      </c>
      <c r="N63" s="13">
        <v>259</v>
      </c>
      <c r="O63" s="13">
        <v>28</v>
      </c>
      <c r="P63" s="13">
        <v>61</v>
      </c>
      <c r="Q63" s="13">
        <v>10</v>
      </c>
      <c r="R63" s="13">
        <v>1</v>
      </c>
      <c r="S63" s="13">
        <v>8</v>
      </c>
      <c r="T63" s="13">
        <v>29</v>
      </c>
      <c r="U63" s="13">
        <v>65</v>
      </c>
      <c r="V63" s="13">
        <v>97</v>
      </c>
      <c r="W63" s="13">
        <v>3</v>
      </c>
      <c r="X63" s="13">
        <v>0</v>
      </c>
      <c r="Y63" s="13">
        <v>2</v>
      </c>
      <c r="Z63" s="19"/>
    </row>
    <row r="64" spans="1:26" x14ac:dyDescent="0.2">
      <c r="A64" s="11" t="s">
        <v>266</v>
      </c>
      <c r="B64" s="12">
        <f t="shared" si="0"/>
        <v>0.34920634920634919</v>
      </c>
      <c r="C64" s="14">
        <f t="shared" si="1"/>
        <v>0.34469696969696972</v>
      </c>
      <c r="D64" s="12">
        <f t="shared" si="2"/>
        <v>0.40384615384615385</v>
      </c>
      <c r="E64" s="14">
        <f t="shared" si="3"/>
        <v>0.43560606060606061</v>
      </c>
      <c r="F64" s="14">
        <f t="shared" si="4"/>
        <v>0.6472128694350916</v>
      </c>
      <c r="G64" s="14">
        <f t="shared" si="5"/>
        <v>8.7912087912087919E-2</v>
      </c>
      <c r="H64" s="14">
        <f t="shared" si="6"/>
        <v>1.098901098901099E-2</v>
      </c>
      <c r="I64" s="14">
        <f t="shared" si="7"/>
        <v>0.41666666666666669</v>
      </c>
      <c r="J64" s="14">
        <f t="shared" si="8"/>
        <v>7.575757575757576E-2</v>
      </c>
      <c r="K64" s="50">
        <f t="shared" si="9"/>
        <v>0.50081293642034319</v>
      </c>
      <c r="L64" s="51">
        <f t="shared" si="10"/>
        <v>103.92465997516977</v>
      </c>
      <c r="M64" s="13">
        <v>264</v>
      </c>
      <c r="N64" s="13">
        <v>243</v>
      </c>
      <c r="O64" s="13">
        <v>24</v>
      </c>
      <c r="P64" s="13">
        <v>52</v>
      </c>
      <c r="Q64" s="13">
        <v>11</v>
      </c>
      <c r="R64" s="13">
        <v>2</v>
      </c>
      <c r="S64" s="13">
        <v>8</v>
      </c>
      <c r="T64" s="13">
        <v>18</v>
      </c>
      <c r="U64" s="13">
        <v>110</v>
      </c>
      <c r="V64" s="13">
        <v>91</v>
      </c>
      <c r="W64" s="13">
        <v>2</v>
      </c>
      <c r="X64" s="13">
        <v>0</v>
      </c>
      <c r="Y64" s="13">
        <v>1</v>
      </c>
      <c r="Z64" s="19"/>
    </row>
    <row r="65" spans="1:26" x14ac:dyDescent="0.2">
      <c r="A65" s="11" t="s">
        <v>197</v>
      </c>
      <c r="B65" s="12">
        <f t="shared" si="0"/>
        <v>0.34065934065934067</v>
      </c>
      <c r="C65" s="14">
        <f t="shared" si="1"/>
        <v>0.31861198738170349</v>
      </c>
      <c r="D65" s="12">
        <f t="shared" si="2"/>
        <v>0.32835820895522388</v>
      </c>
      <c r="E65" s="14">
        <f t="shared" si="3"/>
        <v>0.41324921135646686</v>
      </c>
      <c r="F65" s="14">
        <f t="shared" si="4"/>
        <v>0.71418067226890758</v>
      </c>
      <c r="G65" s="14">
        <f t="shared" si="5"/>
        <v>4.9504950495049507E-2</v>
      </c>
      <c r="H65" s="14">
        <f t="shared" si="6"/>
        <v>3.9603960396039604E-2</v>
      </c>
      <c r="I65" s="14">
        <f t="shared" si="7"/>
        <v>0.27444794952681389</v>
      </c>
      <c r="J65" s="14">
        <f t="shared" si="8"/>
        <v>0.12933753943217666</v>
      </c>
      <c r="K65" s="50">
        <f t="shared" si="9"/>
        <v>0.50066550233359197</v>
      </c>
      <c r="L65" s="51">
        <f t="shared" si="10"/>
        <v>103.89406564299482</v>
      </c>
      <c r="M65" s="13">
        <v>317</v>
      </c>
      <c r="N65" s="13">
        <v>272</v>
      </c>
      <c r="O65" s="13">
        <v>30</v>
      </c>
      <c r="P65" s="13">
        <v>67</v>
      </c>
      <c r="Q65" s="13">
        <v>15</v>
      </c>
      <c r="R65" s="13">
        <v>2</v>
      </c>
      <c r="S65" s="13">
        <v>5</v>
      </c>
      <c r="T65" s="13">
        <v>36</v>
      </c>
      <c r="U65" s="13">
        <v>87</v>
      </c>
      <c r="V65" s="13">
        <v>101</v>
      </c>
      <c r="W65" s="13">
        <v>5</v>
      </c>
      <c r="X65" s="13">
        <v>2</v>
      </c>
      <c r="Y65" s="13">
        <v>2</v>
      </c>
      <c r="Z65" s="19"/>
    </row>
    <row r="66" spans="1:26" x14ac:dyDescent="0.2">
      <c r="A66" s="11" t="s">
        <v>218</v>
      </c>
      <c r="B66" s="12">
        <f t="shared" ref="B66:B129" si="11">(P66-S66)/(N66-S66-U66+Y66)</f>
        <v>0.29577464788732394</v>
      </c>
      <c r="C66" s="14">
        <f t="shared" ref="C66:C129" si="12">V66/M66</f>
        <v>0.34459459459459457</v>
      </c>
      <c r="D66" s="12">
        <f t="shared" ref="D66:D129" si="13">(Q66+R66+S66)/P66</f>
        <v>0.28985507246376813</v>
      </c>
      <c r="E66" s="14">
        <f t="shared" ref="E66:E129" si="14">(V66+O66)/M66</f>
        <v>0.45945945945945948</v>
      </c>
      <c r="F66" s="14">
        <f t="shared" ref="F66:F129" si="15">(V66/N66)+((P66+T66+W66)/(N66+T66+W66+Y66))</f>
        <v>0.67498386215800188</v>
      </c>
      <c r="G66" s="14">
        <f t="shared" ref="G66:G129" si="16">S66/V66</f>
        <v>5.8823529411764705E-2</v>
      </c>
      <c r="H66" s="14">
        <f t="shared" ref="H66:H129" si="17">(X66+Y66)/V66</f>
        <v>1.9607843137254902E-2</v>
      </c>
      <c r="I66" s="14">
        <f t="shared" ref="I66:I129" si="18">U66/M66</f>
        <v>0.1858108108108108</v>
      </c>
      <c r="J66" s="14">
        <f t="shared" ref="J66:J129" si="19">(T66+W66)/M66</f>
        <v>6.7567567567567571E-2</v>
      </c>
      <c r="K66" s="50">
        <f t="shared" ref="K66:K129" si="20">(1-B66*0.7635+1-C66*0.7562+1-D66*0.75+1-E66*0.7248+1-F66*0.7021+1-G66*0.6285+H66*0.5884+I66*0.5276+1-J66*0.3663)/11.068</f>
        <v>0.50028283196339629</v>
      </c>
      <c r="L66" s="51">
        <f t="shared" ref="L66:L129" si="21">K66/0.4819*100</f>
        <v>103.8146569751808</v>
      </c>
      <c r="M66" s="13">
        <v>296</v>
      </c>
      <c r="N66" s="13">
        <v>274</v>
      </c>
      <c r="O66" s="13">
        <v>34</v>
      </c>
      <c r="P66" s="13">
        <v>69</v>
      </c>
      <c r="Q66" s="13">
        <v>13</v>
      </c>
      <c r="R66" s="13">
        <v>1</v>
      </c>
      <c r="S66" s="13">
        <v>6</v>
      </c>
      <c r="T66" s="13">
        <v>18</v>
      </c>
      <c r="U66" s="13">
        <v>55</v>
      </c>
      <c r="V66" s="13">
        <v>102</v>
      </c>
      <c r="W66" s="13">
        <v>2</v>
      </c>
      <c r="X66" s="13">
        <v>2</v>
      </c>
      <c r="Y66" s="13">
        <v>0</v>
      </c>
      <c r="Z66" s="19"/>
    </row>
    <row r="67" spans="1:26" x14ac:dyDescent="0.2">
      <c r="A67" s="11" t="s">
        <v>275</v>
      </c>
      <c r="B67" s="12">
        <f t="shared" si="11"/>
        <v>0.29166666666666669</v>
      </c>
      <c r="C67" s="14">
        <f t="shared" si="12"/>
        <v>0.34230769230769231</v>
      </c>
      <c r="D67" s="12">
        <f t="shared" si="13"/>
        <v>0.4</v>
      </c>
      <c r="E67" s="14">
        <f t="shared" si="14"/>
        <v>0.42692307692307691</v>
      </c>
      <c r="F67" s="14">
        <f t="shared" si="15"/>
        <v>0.64469167196439925</v>
      </c>
      <c r="G67" s="14">
        <f t="shared" si="16"/>
        <v>6.741573033707865E-2</v>
      </c>
      <c r="H67" s="14">
        <f t="shared" si="17"/>
        <v>1.1235955056179775E-2</v>
      </c>
      <c r="I67" s="14">
        <f t="shared" si="18"/>
        <v>0.26538461538461539</v>
      </c>
      <c r="J67" s="14">
        <f t="shared" si="19"/>
        <v>6.5384615384615388E-2</v>
      </c>
      <c r="K67" s="50">
        <f t="shared" si="20"/>
        <v>0.50024345337338394</v>
      </c>
      <c r="L67" s="51">
        <f t="shared" si="21"/>
        <v>103.80648544789042</v>
      </c>
      <c r="M67" s="13">
        <v>260</v>
      </c>
      <c r="N67" s="13">
        <v>242</v>
      </c>
      <c r="O67" s="13">
        <v>22</v>
      </c>
      <c r="P67" s="13">
        <v>55</v>
      </c>
      <c r="Q67" s="13">
        <v>16</v>
      </c>
      <c r="R67" s="13">
        <v>0</v>
      </c>
      <c r="S67" s="13">
        <v>6</v>
      </c>
      <c r="T67" s="13">
        <v>14</v>
      </c>
      <c r="U67" s="13">
        <v>69</v>
      </c>
      <c r="V67" s="13">
        <v>89</v>
      </c>
      <c r="W67" s="13">
        <v>3</v>
      </c>
      <c r="X67" s="13">
        <v>0</v>
      </c>
      <c r="Y67" s="13">
        <v>1</v>
      </c>
      <c r="Z67" s="19"/>
    </row>
    <row r="68" spans="1:26" x14ac:dyDescent="0.2">
      <c r="A68" s="11" t="s">
        <v>224</v>
      </c>
      <c r="B68" s="12">
        <f t="shared" si="11"/>
        <v>0.23214285714285715</v>
      </c>
      <c r="C68" s="14">
        <f t="shared" si="12"/>
        <v>0.33564013840830448</v>
      </c>
      <c r="D68" s="12">
        <f t="shared" si="13"/>
        <v>0.58536585365853655</v>
      </c>
      <c r="E68" s="14">
        <f t="shared" si="14"/>
        <v>0.41868512110726641</v>
      </c>
      <c r="F68" s="14">
        <f t="shared" si="15"/>
        <v>0.59095123065874522</v>
      </c>
      <c r="G68" s="14">
        <f t="shared" si="16"/>
        <v>0.15463917525773196</v>
      </c>
      <c r="H68" s="63">
        <f t="shared" si="17"/>
        <v>0</v>
      </c>
      <c r="I68" s="64">
        <f t="shared" si="18"/>
        <v>0.47750865051903113</v>
      </c>
      <c r="J68" s="14">
        <f t="shared" si="19"/>
        <v>8.3044982698961933E-2</v>
      </c>
      <c r="K68" s="50">
        <f t="shared" si="20"/>
        <v>0.50016959667878946</v>
      </c>
      <c r="L68" s="51">
        <f t="shared" si="21"/>
        <v>103.7911593025087</v>
      </c>
      <c r="M68" s="13">
        <v>289</v>
      </c>
      <c r="N68" s="13">
        <v>265</v>
      </c>
      <c r="O68" s="13">
        <v>24</v>
      </c>
      <c r="P68" s="13">
        <v>41</v>
      </c>
      <c r="Q68" s="13">
        <v>7</v>
      </c>
      <c r="R68" s="13">
        <v>2</v>
      </c>
      <c r="S68" s="13">
        <v>15</v>
      </c>
      <c r="T68" s="13">
        <v>20</v>
      </c>
      <c r="U68" s="13">
        <v>138</v>
      </c>
      <c r="V68" s="13">
        <v>97</v>
      </c>
      <c r="W68" s="13">
        <v>4</v>
      </c>
      <c r="X68" s="13">
        <v>0</v>
      </c>
      <c r="Y68" s="13">
        <v>0</v>
      </c>
      <c r="Z68" s="19"/>
    </row>
    <row r="69" spans="1:26" x14ac:dyDescent="0.2">
      <c r="A69" s="11" t="s">
        <v>77</v>
      </c>
      <c r="B69" s="12">
        <f t="shared" si="11"/>
        <v>0.32225063938618925</v>
      </c>
      <c r="C69" s="14">
        <f t="shared" si="12"/>
        <v>0.34776334776334777</v>
      </c>
      <c r="D69" s="12">
        <f t="shared" si="13"/>
        <v>0.4236111111111111</v>
      </c>
      <c r="E69" s="14">
        <f t="shared" si="14"/>
        <v>0.4329004329004329</v>
      </c>
      <c r="F69" s="14">
        <f t="shared" si="15"/>
        <v>0.63666518452645615</v>
      </c>
      <c r="G69" s="14">
        <f t="shared" si="16"/>
        <v>7.4688796680497924E-2</v>
      </c>
      <c r="H69" s="14">
        <f t="shared" si="17"/>
        <v>8.2987551867219917E-3</v>
      </c>
      <c r="I69" s="14">
        <f t="shared" si="18"/>
        <v>0.35064935064935066</v>
      </c>
      <c r="J69" s="14">
        <f t="shared" si="19"/>
        <v>5.772005772005772E-2</v>
      </c>
      <c r="K69" s="50">
        <f t="shared" si="20"/>
        <v>0.50002770321578638</v>
      </c>
      <c r="L69" s="51">
        <f t="shared" si="21"/>
        <v>103.76171471587183</v>
      </c>
      <c r="M69" s="13">
        <v>693</v>
      </c>
      <c r="N69" s="13">
        <v>650</v>
      </c>
      <c r="O69" s="13">
        <v>59</v>
      </c>
      <c r="P69" s="13">
        <v>144</v>
      </c>
      <c r="Q69" s="13">
        <v>43</v>
      </c>
      <c r="R69" s="13">
        <v>0</v>
      </c>
      <c r="S69" s="13">
        <v>18</v>
      </c>
      <c r="T69" s="13">
        <v>33</v>
      </c>
      <c r="U69" s="13">
        <v>243</v>
      </c>
      <c r="V69" s="13">
        <v>241</v>
      </c>
      <c r="W69" s="13">
        <v>7</v>
      </c>
      <c r="X69" s="13">
        <v>0</v>
      </c>
      <c r="Y69" s="13">
        <v>2</v>
      </c>
      <c r="Z69" s="19"/>
    </row>
    <row r="70" spans="1:26" x14ac:dyDescent="0.2">
      <c r="A70" s="11" t="s">
        <v>93</v>
      </c>
      <c r="B70" s="12">
        <f t="shared" si="11"/>
        <v>0.24468085106382978</v>
      </c>
      <c r="C70" s="14">
        <f t="shared" si="12"/>
        <v>0.33493589743589741</v>
      </c>
      <c r="D70" s="12">
        <f t="shared" si="13"/>
        <v>0.41228070175438597</v>
      </c>
      <c r="E70" s="14">
        <f t="shared" si="14"/>
        <v>0.44711538461538464</v>
      </c>
      <c r="F70" s="14">
        <f t="shared" si="15"/>
        <v>0.64227155595083352</v>
      </c>
      <c r="G70" s="14">
        <f t="shared" si="16"/>
        <v>0.10526315789473684</v>
      </c>
      <c r="H70" s="14">
        <f t="shared" si="17"/>
        <v>2.3923444976076555E-2</v>
      </c>
      <c r="I70" s="14">
        <f t="shared" si="18"/>
        <v>0.27083333333333331</v>
      </c>
      <c r="J70" s="14">
        <f t="shared" si="19"/>
        <v>8.8141025641025647E-2</v>
      </c>
      <c r="K70" s="50">
        <f t="shared" si="20"/>
        <v>0.50001927153190096</v>
      </c>
      <c r="L70" s="51">
        <f t="shared" si="21"/>
        <v>103.7599650408593</v>
      </c>
      <c r="M70" s="13">
        <v>624</v>
      </c>
      <c r="N70" s="13">
        <v>564</v>
      </c>
      <c r="O70" s="13">
        <v>70</v>
      </c>
      <c r="P70" s="13">
        <v>114</v>
      </c>
      <c r="Q70" s="13">
        <v>21</v>
      </c>
      <c r="R70" s="13">
        <v>4</v>
      </c>
      <c r="S70" s="13">
        <v>22</v>
      </c>
      <c r="T70" s="13">
        <v>51</v>
      </c>
      <c r="U70" s="13">
        <v>169</v>
      </c>
      <c r="V70" s="13">
        <v>209</v>
      </c>
      <c r="W70" s="13">
        <v>4</v>
      </c>
      <c r="X70" s="13">
        <v>2</v>
      </c>
      <c r="Y70" s="13">
        <v>3</v>
      </c>
      <c r="Z70" s="19"/>
    </row>
    <row r="71" spans="1:26" x14ac:dyDescent="0.2">
      <c r="A71" s="11" t="s">
        <v>71</v>
      </c>
      <c r="B71" s="12">
        <f t="shared" si="11"/>
        <v>0.27365728900255754</v>
      </c>
      <c r="C71" s="14">
        <f t="shared" si="12"/>
        <v>0.33900709219858155</v>
      </c>
      <c r="D71" s="12">
        <f t="shared" si="13"/>
        <v>0.42748091603053434</v>
      </c>
      <c r="E71" s="14">
        <f t="shared" si="14"/>
        <v>0.4368794326241135</v>
      </c>
      <c r="F71" s="14">
        <f t="shared" si="15"/>
        <v>0.64616477272727268</v>
      </c>
      <c r="G71" s="14">
        <f t="shared" si="16"/>
        <v>0.100418410041841</v>
      </c>
      <c r="H71" s="14">
        <f t="shared" si="17"/>
        <v>1.6736401673640166E-2</v>
      </c>
      <c r="I71" s="14">
        <f t="shared" si="18"/>
        <v>0.32340425531914896</v>
      </c>
      <c r="J71" s="14">
        <f t="shared" si="19"/>
        <v>8.6524822695035461E-2</v>
      </c>
      <c r="K71" s="50">
        <f t="shared" si="20"/>
        <v>0.49958809907769869</v>
      </c>
      <c r="L71" s="51">
        <f t="shared" si="21"/>
        <v>103.67049161189017</v>
      </c>
      <c r="M71" s="13">
        <v>705</v>
      </c>
      <c r="N71" s="13">
        <v>640</v>
      </c>
      <c r="O71" s="13">
        <v>69</v>
      </c>
      <c r="P71" s="13">
        <v>131</v>
      </c>
      <c r="Q71" s="13">
        <v>28</v>
      </c>
      <c r="R71" s="13">
        <v>4</v>
      </c>
      <c r="S71" s="13">
        <v>24</v>
      </c>
      <c r="T71" s="13">
        <v>57</v>
      </c>
      <c r="U71" s="13">
        <v>228</v>
      </c>
      <c r="V71" s="13">
        <v>239</v>
      </c>
      <c r="W71" s="13">
        <v>4</v>
      </c>
      <c r="X71" s="13">
        <v>1</v>
      </c>
      <c r="Y71" s="13">
        <v>3</v>
      </c>
      <c r="Z71" s="19"/>
    </row>
    <row r="72" spans="1:26" x14ac:dyDescent="0.2">
      <c r="A72" s="11" t="s">
        <v>107</v>
      </c>
      <c r="B72" s="12">
        <f t="shared" si="11"/>
        <v>0.23931623931623933</v>
      </c>
      <c r="C72" s="14">
        <f t="shared" si="12"/>
        <v>0.35035211267605632</v>
      </c>
      <c r="D72" s="12">
        <f t="shared" si="13"/>
        <v>0.42056074766355139</v>
      </c>
      <c r="E72" s="14">
        <f t="shared" si="14"/>
        <v>0.45246478873239437</v>
      </c>
      <c r="F72" s="14">
        <f t="shared" si="15"/>
        <v>0.63509014130258246</v>
      </c>
      <c r="G72" s="14">
        <f t="shared" si="16"/>
        <v>0.11557788944723618</v>
      </c>
      <c r="H72" s="14">
        <f t="shared" si="17"/>
        <v>3.5175879396984924E-2</v>
      </c>
      <c r="I72" s="14">
        <f t="shared" si="18"/>
        <v>0.26936619718309857</v>
      </c>
      <c r="J72" s="14">
        <f t="shared" si="19"/>
        <v>6.5140845070422532E-2</v>
      </c>
      <c r="K72" s="50">
        <f t="shared" si="20"/>
        <v>0.4995839586059882</v>
      </c>
      <c r="L72" s="51">
        <f t="shared" si="21"/>
        <v>103.66963241460638</v>
      </c>
      <c r="M72" s="13">
        <v>568</v>
      </c>
      <c r="N72" s="13">
        <v>524</v>
      </c>
      <c r="O72" s="13">
        <v>58</v>
      </c>
      <c r="P72" s="13">
        <v>107</v>
      </c>
      <c r="Q72" s="13">
        <v>21</v>
      </c>
      <c r="R72" s="13">
        <v>1</v>
      </c>
      <c r="S72" s="13">
        <v>23</v>
      </c>
      <c r="T72" s="13">
        <v>31</v>
      </c>
      <c r="U72" s="13">
        <v>153</v>
      </c>
      <c r="V72" s="13">
        <v>199</v>
      </c>
      <c r="W72" s="13">
        <v>6</v>
      </c>
      <c r="X72" s="13">
        <v>4</v>
      </c>
      <c r="Y72" s="13">
        <v>3</v>
      </c>
      <c r="Z72" s="19"/>
    </row>
    <row r="73" spans="1:26" x14ac:dyDescent="0.2">
      <c r="A73" s="11" t="s">
        <v>29</v>
      </c>
      <c r="B73" s="12">
        <f t="shared" si="11"/>
        <v>0.31636363636363635</v>
      </c>
      <c r="C73" s="14">
        <f t="shared" si="12"/>
        <v>0.35869565217391303</v>
      </c>
      <c r="D73" s="12">
        <f t="shared" si="13"/>
        <v>0.2857142857142857</v>
      </c>
      <c r="E73" s="14">
        <f t="shared" si="14"/>
        <v>0.47101449275362317</v>
      </c>
      <c r="F73" s="14">
        <f t="shared" si="15"/>
        <v>0.69359777649251331</v>
      </c>
      <c r="G73" s="14">
        <f t="shared" si="16"/>
        <v>7.407407407407407E-2</v>
      </c>
      <c r="H73" s="14">
        <f t="shared" si="17"/>
        <v>5.0505050505050504E-2</v>
      </c>
      <c r="I73" s="14">
        <f t="shared" si="18"/>
        <v>0.23550724637681159</v>
      </c>
      <c r="J73" s="14">
        <f t="shared" si="19"/>
        <v>6.280193236714976E-2</v>
      </c>
      <c r="K73" s="50">
        <f t="shared" si="20"/>
        <v>0.49954549922998304</v>
      </c>
      <c r="L73" s="51">
        <f t="shared" si="21"/>
        <v>103.66165163519049</v>
      </c>
      <c r="M73" s="13">
        <v>828</v>
      </c>
      <c r="N73" s="13">
        <v>760</v>
      </c>
      <c r="O73" s="13">
        <v>93</v>
      </c>
      <c r="P73" s="13">
        <v>196</v>
      </c>
      <c r="Q73" s="13">
        <v>33</v>
      </c>
      <c r="R73" s="13">
        <v>1</v>
      </c>
      <c r="S73" s="13">
        <v>22</v>
      </c>
      <c r="T73" s="13">
        <v>50</v>
      </c>
      <c r="U73" s="13">
        <v>195</v>
      </c>
      <c r="V73" s="13">
        <v>297</v>
      </c>
      <c r="W73" s="13">
        <v>2</v>
      </c>
      <c r="X73" s="13">
        <v>8</v>
      </c>
      <c r="Y73" s="13">
        <v>7</v>
      </c>
      <c r="Z73" s="19"/>
    </row>
    <row r="74" spans="1:26" x14ac:dyDescent="0.2">
      <c r="A74" s="11" t="s">
        <v>192</v>
      </c>
      <c r="B74" s="12">
        <f t="shared" si="11"/>
        <v>0.22513089005235601</v>
      </c>
      <c r="C74" s="14">
        <f t="shared" si="12"/>
        <v>0.30769230769230771</v>
      </c>
      <c r="D74" s="12">
        <f t="shared" si="13"/>
        <v>0.44444444444444442</v>
      </c>
      <c r="E74" s="14">
        <f t="shared" si="14"/>
        <v>0.43692307692307691</v>
      </c>
      <c r="F74" s="14">
        <f t="shared" si="15"/>
        <v>0.64691762138570652</v>
      </c>
      <c r="G74" s="14">
        <f t="shared" si="16"/>
        <v>0.11</v>
      </c>
      <c r="H74" s="14">
        <f t="shared" si="17"/>
        <v>0.02</v>
      </c>
      <c r="I74" s="14">
        <f t="shared" si="18"/>
        <v>0.25230769230769229</v>
      </c>
      <c r="J74" s="14">
        <f t="shared" si="19"/>
        <v>0.12615384615384614</v>
      </c>
      <c r="K74" s="50">
        <f t="shared" si="20"/>
        <v>0.49880375727515397</v>
      </c>
      <c r="L74" s="51">
        <f t="shared" si="21"/>
        <v>103.50773132914588</v>
      </c>
      <c r="M74" s="13">
        <v>325</v>
      </c>
      <c r="N74" s="13">
        <v>282</v>
      </c>
      <c r="O74" s="13">
        <v>42</v>
      </c>
      <c r="P74" s="13">
        <v>54</v>
      </c>
      <c r="Q74" s="13">
        <v>13</v>
      </c>
      <c r="R74" s="13">
        <v>0</v>
      </c>
      <c r="S74" s="13">
        <v>11</v>
      </c>
      <c r="T74" s="13">
        <v>36</v>
      </c>
      <c r="U74" s="13">
        <v>82</v>
      </c>
      <c r="V74" s="13">
        <v>100</v>
      </c>
      <c r="W74" s="13">
        <v>5</v>
      </c>
      <c r="X74" s="13">
        <v>0</v>
      </c>
      <c r="Y74" s="13">
        <v>2</v>
      </c>
      <c r="Z74" s="19"/>
    </row>
    <row r="75" spans="1:26" x14ac:dyDescent="0.2">
      <c r="A75" s="11" t="s">
        <v>66</v>
      </c>
      <c r="B75" s="12">
        <f t="shared" si="11"/>
        <v>0.28252032520325204</v>
      </c>
      <c r="C75" s="14">
        <f t="shared" si="12"/>
        <v>0.33568406205923834</v>
      </c>
      <c r="D75" s="12">
        <f t="shared" si="13"/>
        <v>0.2857142857142857</v>
      </c>
      <c r="E75" s="14">
        <f t="shared" si="14"/>
        <v>0.44851904090267986</v>
      </c>
      <c r="F75" s="14">
        <f t="shared" si="15"/>
        <v>0.71050630160799644</v>
      </c>
      <c r="G75" s="14">
        <f t="shared" si="16"/>
        <v>6.3025210084033612E-2</v>
      </c>
      <c r="H75" s="14">
        <f t="shared" si="17"/>
        <v>2.5210084033613446E-2</v>
      </c>
      <c r="I75" s="14">
        <f t="shared" si="18"/>
        <v>0.17207334273624825</v>
      </c>
      <c r="J75" s="14">
        <f t="shared" si="19"/>
        <v>0.11142454160789844</v>
      </c>
      <c r="K75" s="50">
        <f t="shared" si="20"/>
        <v>0.49850253066781758</v>
      </c>
      <c r="L75" s="51">
        <f t="shared" si="21"/>
        <v>103.44522321390694</v>
      </c>
      <c r="M75" s="13">
        <v>709</v>
      </c>
      <c r="N75" s="13">
        <v>624</v>
      </c>
      <c r="O75" s="13">
        <v>80</v>
      </c>
      <c r="P75" s="13">
        <v>154</v>
      </c>
      <c r="Q75" s="13">
        <v>19</v>
      </c>
      <c r="R75" s="13">
        <v>10</v>
      </c>
      <c r="S75" s="13">
        <v>15</v>
      </c>
      <c r="T75" s="13">
        <v>70</v>
      </c>
      <c r="U75" s="13">
        <v>122</v>
      </c>
      <c r="V75" s="13">
        <v>238</v>
      </c>
      <c r="W75" s="13">
        <v>9</v>
      </c>
      <c r="X75" s="13">
        <v>1</v>
      </c>
      <c r="Y75" s="13">
        <v>5</v>
      </c>
      <c r="Z75" s="19"/>
    </row>
    <row r="76" spans="1:26" x14ac:dyDescent="0.2">
      <c r="A76" s="11" t="s">
        <v>179</v>
      </c>
      <c r="B76" s="12">
        <f t="shared" si="11"/>
        <v>0.29493087557603687</v>
      </c>
      <c r="C76" s="14">
        <f t="shared" si="12"/>
        <v>0.34328358208955223</v>
      </c>
      <c r="D76" s="12">
        <f t="shared" si="13"/>
        <v>0.31506849315068491</v>
      </c>
      <c r="E76" s="14">
        <f t="shared" si="14"/>
        <v>0.46567164179104475</v>
      </c>
      <c r="F76" s="14">
        <f t="shared" si="15"/>
        <v>0.68917793551968909</v>
      </c>
      <c r="G76" s="14">
        <f t="shared" si="16"/>
        <v>7.8260869565217397E-2</v>
      </c>
      <c r="H76" s="14">
        <f t="shared" si="17"/>
        <v>2.6086956521739129E-2</v>
      </c>
      <c r="I76" s="14">
        <f t="shared" si="18"/>
        <v>0.23283582089552238</v>
      </c>
      <c r="J76" s="14">
        <f t="shared" si="19"/>
        <v>8.9552238805970144E-2</v>
      </c>
      <c r="K76" s="50">
        <f t="shared" si="20"/>
        <v>0.49816959071969141</v>
      </c>
      <c r="L76" s="51">
        <f t="shared" si="21"/>
        <v>103.37613420205258</v>
      </c>
      <c r="M76" s="13">
        <v>335</v>
      </c>
      <c r="N76" s="13">
        <v>302</v>
      </c>
      <c r="O76" s="13">
        <v>41</v>
      </c>
      <c r="P76" s="13">
        <v>73</v>
      </c>
      <c r="Q76" s="13">
        <v>13</v>
      </c>
      <c r="R76" s="13">
        <v>1</v>
      </c>
      <c r="S76" s="13">
        <v>9</v>
      </c>
      <c r="T76" s="13">
        <v>28</v>
      </c>
      <c r="U76" s="13">
        <v>78</v>
      </c>
      <c r="V76" s="13">
        <v>115</v>
      </c>
      <c r="W76" s="13">
        <v>2</v>
      </c>
      <c r="X76" s="13">
        <v>1</v>
      </c>
      <c r="Y76" s="13">
        <v>2</v>
      </c>
      <c r="Z76" s="19"/>
    </row>
    <row r="77" spans="1:26" x14ac:dyDescent="0.2">
      <c r="A77" s="11" t="s">
        <v>40</v>
      </c>
      <c r="B77" s="12">
        <f t="shared" si="11"/>
        <v>0.30783582089552236</v>
      </c>
      <c r="C77" s="14">
        <f t="shared" si="12"/>
        <v>0.35271317829457366</v>
      </c>
      <c r="D77" s="12">
        <f t="shared" si="13"/>
        <v>0.28415300546448086</v>
      </c>
      <c r="E77" s="14">
        <f t="shared" si="14"/>
        <v>0.45219638242894056</v>
      </c>
      <c r="F77" s="14">
        <f t="shared" si="15"/>
        <v>0.69743774731641195</v>
      </c>
      <c r="G77" s="14">
        <f t="shared" si="16"/>
        <v>6.5934065934065936E-2</v>
      </c>
      <c r="H77" s="14">
        <f t="shared" si="17"/>
        <v>1.098901098901099E-2</v>
      </c>
      <c r="I77" s="14">
        <f t="shared" si="18"/>
        <v>0.20542635658914729</v>
      </c>
      <c r="J77" s="14">
        <f t="shared" si="19"/>
        <v>7.6227390180878554E-2</v>
      </c>
      <c r="K77" s="50">
        <f t="shared" si="20"/>
        <v>0.49812026899040068</v>
      </c>
      <c r="L77" s="51">
        <f t="shared" si="21"/>
        <v>103.36589935472105</v>
      </c>
      <c r="M77" s="13">
        <v>774</v>
      </c>
      <c r="N77" s="13">
        <v>711</v>
      </c>
      <c r="O77" s="13">
        <v>77</v>
      </c>
      <c r="P77" s="13">
        <v>183</v>
      </c>
      <c r="Q77" s="13">
        <v>32</v>
      </c>
      <c r="R77" s="13">
        <v>2</v>
      </c>
      <c r="S77" s="13">
        <v>18</v>
      </c>
      <c r="T77" s="13">
        <v>58</v>
      </c>
      <c r="U77" s="13">
        <v>159</v>
      </c>
      <c r="V77" s="13">
        <v>273</v>
      </c>
      <c r="W77" s="13">
        <v>1</v>
      </c>
      <c r="X77" s="13">
        <v>1</v>
      </c>
      <c r="Y77" s="13">
        <v>2</v>
      </c>
      <c r="Z77" s="19"/>
    </row>
    <row r="78" spans="1:26" x14ac:dyDescent="0.2">
      <c r="A78" s="11" t="s">
        <v>69</v>
      </c>
      <c r="B78" s="12">
        <f t="shared" si="11"/>
        <v>0.26712328767123289</v>
      </c>
      <c r="C78" s="14">
        <f t="shared" si="12"/>
        <v>0.36543909348441928</v>
      </c>
      <c r="D78" s="12">
        <f t="shared" si="13"/>
        <v>0.3724137931034483</v>
      </c>
      <c r="E78" s="14">
        <f t="shared" si="14"/>
        <v>0.45467422096317278</v>
      </c>
      <c r="F78" s="14">
        <f t="shared" si="15"/>
        <v>0.66383638705607106</v>
      </c>
      <c r="G78" s="14">
        <f t="shared" si="16"/>
        <v>0.10852713178294573</v>
      </c>
      <c r="H78" s="14">
        <f t="shared" si="17"/>
        <v>2.7131782945736434E-2</v>
      </c>
      <c r="I78" s="14">
        <f t="shared" si="18"/>
        <v>0.26770538243626063</v>
      </c>
      <c r="J78" s="14">
        <f t="shared" si="19"/>
        <v>6.0906515580736544E-2</v>
      </c>
      <c r="K78" s="50">
        <f t="shared" si="20"/>
        <v>0.49796303954753995</v>
      </c>
      <c r="L78" s="51">
        <f t="shared" si="21"/>
        <v>103.33327236927579</v>
      </c>
      <c r="M78" s="13">
        <v>706</v>
      </c>
      <c r="N78" s="13">
        <v>654</v>
      </c>
      <c r="O78" s="13">
        <v>63</v>
      </c>
      <c r="P78" s="13">
        <v>145</v>
      </c>
      <c r="Q78" s="13">
        <v>23</v>
      </c>
      <c r="R78" s="13">
        <v>3</v>
      </c>
      <c r="S78" s="13">
        <v>28</v>
      </c>
      <c r="T78" s="13">
        <v>41</v>
      </c>
      <c r="U78" s="13">
        <v>189</v>
      </c>
      <c r="V78" s="13">
        <v>258</v>
      </c>
      <c r="W78" s="13">
        <v>2</v>
      </c>
      <c r="X78" s="13">
        <v>6</v>
      </c>
      <c r="Y78" s="13">
        <v>1</v>
      </c>
      <c r="Z78" s="19"/>
    </row>
    <row r="79" spans="1:26" x14ac:dyDescent="0.2">
      <c r="A79" s="11" t="s">
        <v>20</v>
      </c>
      <c r="B79" s="12">
        <f t="shared" si="11"/>
        <v>0.31784386617100374</v>
      </c>
      <c r="C79" s="14">
        <f t="shared" si="12"/>
        <v>0.35040745052386496</v>
      </c>
      <c r="D79" s="12">
        <f t="shared" si="13"/>
        <v>0.28717948717948716</v>
      </c>
      <c r="E79" s="14">
        <f t="shared" si="14"/>
        <v>0.45285215366705472</v>
      </c>
      <c r="F79" s="14">
        <f t="shared" si="15"/>
        <v>0.71412962766521693</v>
      </c>
      <c r="G79" s="14">
        <f t="shared" si="16"/>
        <v>7.9734219269102985E-2</v>
      </c>
      <c r="H79" s="14">
        <f t="shared" si="17"/>
        <v>2.3255813953488372E-2</v>
      </c>
      <c r="I79" s="14">
        <f t="shared" si="18"/>
        <v>0.2479627473806752</v>
      </c>
      <c r="J79" s="14">
        <f t="shared" si="19"/>
        <v>9.5459837019790453E-2</v>
      </c>
      <c r="K79" s="50">
        <f t="shared" si="20"/>
        <v>0.49754018770178376</v>
      </c>
      <c r="L79" s="51">
        <f t="shared" si="21"/>
        <v>103.24552556584017</v>
      </c>
      <c r="M79" s="13">
        <v>859</v>
      </c>
      <c r="N79" s="13">
        <v>770</v>
      </c>
      <c r="O79" s="13">
        <v>88</v>
      </c>
      <c r="P79" s="13">
        <v>195</v>
      </c>
      <c r="Q79" s="13">
        <v>30</v>
      </c>
      <c r="R79" s="13">
        <v>2</v>
      </c>
      <c r="S79" s="13">
        <v>24</v>
      </c>
      <c r="T79" s="13">
        <v>75</v>
      </c>
      <c r="U79" s="13">
        <v>213</v>
      </c>
      <c r="V79" s="13">
        <v>301</v>
      </c>
      <c r="W79" s="13">
        <v>7</v>
      </c>
      <c r="X79" s="13">
        <v>2</v>
      </c>
      <c r="Y79" s="13">
        <v>5</v>
      </c>
      <c r="Z79" s="19"/>
    </row>
    <row r="80" spans="1:26" x14ac:dyDescent="0.2">
      <c r="A80" s="11" t="s">
        <v>267</v>
      </c>
      <c r="B80" s="12">
        <f t="shared" si="11"/>
        <v>0.27272727272727271</v>
      </c>
      <c r="C80" s="14">
        <f t="shared" si="12"/>
        <v>0.34980988593155893</v>
      </c>
      <c r="D80" s="12">
        <f t="shared" si="13"/>
        <v>0.43137254901960786</v>
      </c>
      <c r="E80" s="14">
        <f t="shared" si="14"/>
        <v>0.45627376425855515</v>
      </c>
      <c r="F80" s="14">
        <f t="shared" si="15"/>
        <v>0.65329531051964507</v>
      </c>
      <c r="G80" s="14">
        <f t="shared" si="16"/>
        <v>9.7826086956521743E-2</v>
      </c>
      <c r="H80" s="14">
        <f t="shared" si="17"/>
        <v>3.2608695652173912E-2</v>
      </c>
      <c r="I80" s="14">
        <f t="shared" si="18"/>
        <v>0.30418250950570341</v>
      </c>
      <c r="J80" s="14">
        <f t="shared" si="19"/>
        <v>7.6045627376425853E-2</v>
      </c>
      <c r="K80" s="50">
        <f t="shared" si="20"/>
        <v>0.49734962572216507</v>
      </c>
      <c r="L80" s="51">
        <f t="shared" si="21"/>
        <v>103.20598168129594</v>
      </c>
      <c r="M80" s="13">
        <v>263</v>
      </c>
      <c r="N80" s="13">
        <v>240</v>
      </c>
      <c r="O80" s="13">
        <v>28</v>
      </c>
      <c r="P80" s="13">
        <v>51</v>
      </c>
      <c r="Q80" s="13">
        <v>12</v>
      </c>
      <c r="R80" s="13">
        <v>1</v>
      </c>
      <c r="S80" s="13">
        <v>9</v>
      </c>
      <c r="T80" s="13">
        <v>16</v>
      </c>
      <c r="U80" s="13">
        <v>80</v>
      </c>
      <c r="V80" s="13">
        <v>92</v>
      </c>
      <c r="W80" s="13">
        <v>4</v>
      </c>
      <c r="X80" s="13">
        <v>0</v>
      </c>
      <c r="Y80" s="13">
        <v>3</v>
      </c>
      <c r="Z80" s="19"/>
    </row>
    <row r="81" spans="1:26" x14ac:dyDescent="0.2">
      <c r="A81" s="11" t="s">
        <v>18</v>
      </c>
      <c r="B81" s="12">
        <f t="shared" si="11"/>
        <v>0.28828828828828829</v>
      </c>
      <c r="C81" s="14">
        <f t="shared" si="12"/>
        <v>0.35689455388180763</v>
      </c>
      <c r="D81" s="12">
        <f t="shared" si="13"/>
        <v>0.30526315789473685</v>
      </c>
      <c r="E81" s="14">
        <f t="shared" si="14"/>
        <v>0.45654692931633833</v>
      </c>
      <c r="F81" s="14">
        <f t="shared" si="15"/>
        <v>0.70351822551273246</v>
      </c>
      <c r="G81" s="14">
        <f t="shared" si="16"/>
        <v>9.7402597402597407E-2</v>
      </c>
      <c r="H81" s="14">
        <f t="shared" si="17"/>
        <v>2.922077922077922E-2</v>
      </c>
      <c r="I81" s="14">
        <f t="shared" si="18"/>
        <v>0.23174971031286212</v>
      </c>
      <c r="J81" s="14">
        <f t="shared" si="19"/>
        <v>8.6906141367323289E-2</v>
      </c>
      <c r="K81" s="50">
        <f t="shared" si="20"/>
        <v>0.49716560380634578</v>
      </c>
      <c r="L81" s="51">
        <f t="shared" si="21"/>
        <v>103.16779493802568</v>
      </c>
      <c r="M81" s="13">
        <v>863</v>
      </c>
      <c r="N81" s="13">
        <v>779</v>
      </c>
      <c r="O81" s="13">
        <v>86</v>
      </c>
      <c r="P81" s="13">
        <v>190</v>
      </c>
      <c r="Q81" s="13">
        <v>28</v>
      </c>
      <c r="R81" s="13">
        <v>0</v>
      </c>
      <c r="S81" s="13">
        <v>30</v>
      </c>
      <c r="T81" s="13">
        <v>68</v>
      </c>
      <c r="U81" s="13">
        <v>200</v>
      </c>
      <c r="V81" s="13">
        <v>308</v>
      </c>
      <c r="W81" s="13">
        <v>7</v>
      </c>
      <c r="X81" s="13">
        <v>3</v>
      </c>
      <c r="Y81" s="13">
        <v>6</v>
      </c>
      <c r="Z81" s="19"/>
    </row>
    <row r="82" spans="1:26" x14ac:dyDescent="0.2">
      <c r="A82" s="11" t="s">
        <v>136</v>
      </c>
      <c r="B82" s="12">
        <f t="shared" si="11"/>
        <v>0.30419580419580422</v>
      </c>
      <c r="C82" s="14">
        <f t="shared" si="12"/>
        <v>0.35714285714285715</v>
      </c>
      <c r="D82" s="12">
        <f t="shared" si="13"/>
        <v>0.31683168316831684</v>
      </c>
      <c r="E82" s="14">
        <f t="shared" si="14"/>
        <v>0.46320346320346323</v>
      </c>
      <c r="F82" s="14">
        <f t="shared" si="15"/>
        <v>0.71009756559628689</v>
      </c>
      <c r="G82" s="14">
        <f t="shared" si="16"/>
        <v>8.4848484848484854E-2</v>
      </c>
      <c r="H82" s="14">
        <f t="shared" si="17"/>
        <v>3.6363636363636362E-2</v>
      </c>
      <c r="I82" s="14">
        <f t="shared" si="18"/>
        <v>0.25324675324675322</v>
      </c>
      <c r="J82" s="14">
        <f t="shared" si="19"/>
        <v>9.0909090909090912E-2</v>
      </c>
      <c r="K82" s="50">
        <f t="shared" si="20"/>
        <v>0.49639898983880487</v>
      </c>
      <c r="L82" s="51">
        <f t="shared" si="21"/>
        <v>103.00871339257209</v>
      </c>
      <c r="M82" s="13">
        <v>462</v>
      </c>
      <c r="N82" s="13">
        <v>414</v>
      </c>
      <c r="O82" s="13">
        <v>49</v>
      </c>
      <c r="P82" s="13">
        <v>101</v>
      </c>
      <c r="Q82" s="13">
        <v>14</v>
      </c>
      <c r="R82" s="13">
        <v>4</v>
      </c>
      <c r="S82" s="13">
        <v>14</v>
      </c>
      <c r="T82" s="13">
        <v>37</v>
      </c>
      <c r="U82" s="13">
        <v>117</v>
      </c>
      <c r="V82" s="13">
        <v>165</v>
      </c>
      <c r="W82" s="13">
        <v>5</v>
      </c>
      <c r="X82" s="13">
        <v>3</v>
      </c>
      <c r="Y82" s="13">
        <v>3</v>
      </c>
      <c r="Z82" s="19"/>
    </row>
    <row r="83" spans="1:26" x14ac:dyDescent="0.2">
      <c r="A83" s="11" t="s">
        <v>16</v>
      </c>
      <c r="B83" s="12">
        <f t="shared" si="11"/>
        <v>0.32222222222222224</v>
      </c>
      <c r="C83" s="14">
        <f t="shared" si="12"/>
        <v>0.35657142857142859</v>
      </c>
      <c r="D83" s="12">
        <f t="shared" si="13"/>
        <v>0.35384615384615387</v>
      </c>
      <c r="E83" s="14">
        <f t="shared" si="14"/>
        <v>0.4582857142857143</v>
      </c>
      <c r="F83" s="14">
        <f t="shared" si="15"/>
        <v>0.68928427566228712</v>
      </c>
      <c r="G83" s="14">
        <f t="shared" si="16"/>
        <v>6.7307692307692304E-2</v>
      </c>
      <c r="H83" s="14">
        <f t="shared" si="17"/>
        <v>2.2435897435897436E-2</v>
      </c>
      <c r="I83" s="14">
        <f t="shared" si="18"/>
        <v>0.28114285714285714</v>
      </c>
      <c r="J83" s="14">
        <f t="shared" si="19"/>
        <v>7.6571428571428568E-2</v>
      </c>
      <c r="K83" s="50">
        <f t="shared" si="20"/>
        <v>0.49638856908068124</v>
      </c>
      <c r="L83" s="51">
        <f t="shared" si="21"/>
        <v>103.00655096092162</v>
      </c>
      <c r="M83" s="13">
        <v>875</v>
      </c>
      <c r="N83" s="13">
        <v>801</v>
      </c>
      <c r="O83" s="13">
        <v>89</v>
      </c>
      <c r="P83" s="13">
        <v>195</v>
      </c>
      <c r="Q83" s="13">
        <v>42</v>
      </c>
      <c r="R83" s="13">
        <v>6</v>
      </c>
      <c r="S83" s="13">
        <v>21</v>
      </c>
      <c r="T83" s="13">
        <v>59</v>
      </c>
      <c r="U83" s="13">
        <v>246</v>
      </c>
      <c r="V83" s="13">
        <v>312</v>
      </c>
      <c r="W83" s="13">
        <v>8</v>
      </c>
      <c r="X83" s="13">
        <v>1</v>
      </c>
      <c r="Y83" s="13">
        <v>6</v>
      </c>
      <c r="Z83" s="19"/>
    </row>
    <row r="84" spans="1:26" x14ac:dyDescent="0.2">
      <c r="A84" s="11" t="s">
        <v>196</v>
      </c>
      <c r="B84" s="12">
        <f t="shared" si="11"/>
        <v>0.26903553299492383</v>
      </c>
      <c r="C84" s="14">
        <f t="shared" si="12"/>
        <v>0.32915360501567398</v>
      </c>
      <c r="D84" s="12">
        <f t="shared" si="13"/>
        <v>0.34920634920634919</v>
      </c>
      <c r="E84" s="14">
        <f t="shared" si="14"/>
        <v>0.46081504702194359</v>
      </c>
      <c r="F84" s="14">
        <f t="shared" si="15"/>
        <v>0.71204822054213535</v>
      </c>
      <c r="G84" s="14">
        <f t="shared" si="16"/>
        <v>9.5238095238095233E-2</v>
      </c>
      <c r="H84" s="14">
        <f t="shared" si="17"/>
        <v>5.7142857142857141E-2</v>
      </c>
      <c r="I84" s="14">
        <f t="shared" si="18"/>
        <v>0.2225705329153605</v>
      </c>
      <c r="J84" s="14">
        <f t="shared" si="19"/>
        <v>0.12852664576802508</v>
      </c>
      <c r="K84" s="50">
        <f t="shared" si="20"/>
        <v>0.49638303830173974</v>
      </c>
      <c r="L84" s="51">
        <f t="shared" si="21"/>
        <v>103.00540325829834</v>
      </c>
      <c r="M84" s="13">
        <v>319</v>
      </c>
      <c r="N84" s="13">
        <v>272</v>
      </c>
      <c r="O84" s="13">
        <v>42</v>
      </c>
      <c r="P84" s="13">
        <v>63</v>
      </c>
      <c r="Q84" s="13">
        <v>12</v>
      </c>
      <c r="R84" s="13">
        <v>0</v>
      </c>
      <c r="S84" s="13">
        <v>10</v>
      </c>
      <c r="T84" s="13">
        <v>41</v>
      </c>
      <c r="U84" s="13">
        <v>71</v>
      </c>
      <c r="V84" s="13">
        <v>105</v>
      </c>
      <c r="W84" s="13">
        <v>0</v>
      </c>
      <c r="X84" s="13">
        <v>0</v>
      </c>
      <c r="Y84" s="13">
        <v>6</v>
      </c>
      <c r="Z84" s="19"/>
    </row>
    <row r="85" spans="1:26" x14ac:dyDescent="0.2">
      <c r="A85" s="11" t="s">
        <v>19</v>
      </c>
      <c r="B85" s="12">
        <f t="shared" si="11"/>
        <v>0.29750479846449135</v>
      </c>
      <c r="C85" s="14">
        <f t="shared" si="12"/>
        <v>0.37019790454016299</v>
      </c>
      <c r="D85" s="12">
        <f t="shared" si="13"/>
        <v>0.37096774193548387</v>
      </c>
      <c r="E85" s="14">
        <f t="shared" si="14"/>
        <v>0.47031431897555298</v>
      </c>
      <c r="F85" s="14">
        <f t="shared" si="15"/>
        <v>0.66330437789014218</v>
      </c>
      <c r="G85" s="14">
        <f t="shared" si="16"/>
        <v>9.7484276729559755E-2</v>
      </c>
      <c r="H85" s="14">
        <f t="shared" si="17"/>
        <v>9.433962264150943E-3</v>
      </c>
      <c r="I85" s="14">
        <f t="shared" si="18"/>
        <v>0.30151338766006985</v>
      </c>
      <c r="J85" s="14">
        <f t="shared" si="19"/>
        <v>5.3550640279394643E-2</v>
      </c>
      <c r="K85" s="50">
        <f t="shared" si="20"/>
        <v>0.49619088739285655</v>
      </c>
      <c r="L85" s="51">
        <f t="shared" si="21"/>
        <v>102.96552965197272</v>
      </c>
      <c r="M85" s="13">
        <v>859</v>
      </c>
      <c r="N85" s="13">
        <v>810</v>
      </c>
      <c r="O85" s="13">
        <v>86</v>
      </c>
      <c r="P85" s="13">
        <v>186</v>
      </c>
      <c r="Q85" s="13">
        <v>37</v>
      </c>
      <c r="R85" s="13">
        <v>1</v>
      </c>
      <c r="S85" s="13">
        <v>31</v>
      </c>
      <c r="T85" s="13">
        <v>40</v>
      </c>
      <c r="U85" s="13">
        <v>259</v>
      </c>
      <c r="V85" s="13">
        <v>318</v>
      </c>
      <c r="W85" s="13">
        <v>6</v>
      </c>
      <c r="X85" s="13">
        <v>2</v>
      </c>
      <c r="Y85" s="13">
        <v>1</v>
      </c>
      <c r="Z85" s="19"/>
    </row>
    <row r="86" spans="1:26" x14ac:dyDescent="0.2">
      <c r="A86" s="11" t="s">
        <v>262</v>
      </c>
      <c r="B86" s="12">
        <f t="shared" si="11"/>
        <v>0.30769230769230771</v>
      </c>
      <c r="C86" s="14">
        <f t="shared" si="12"/>
        <v>0.31954887218045114</v>
      </c>
      <c r="D86" s="12">
        <f t="shared" si="13"/>
        <v>0.39130434782608697</v>
      </c>
      <c r="E86" s="14">
        <f t="shared" si="14"/>
        <v>0.44736842105263158</v>
      </c>
      <c r="F86" s="14">
        <f t="shared" si="15"/>
        <v>0.69399821138749962</v>
      </c>
      <c r="G86" s="14">
        <f t="shared" si="16"/>
        <v>0.11764705882352941</v>
      </c>
      <c r="H86" s="63">
        <f t="shared" si="17"/>
        <v>0</v>
      </c>
      <c r="I86" s="14">
        <f t="shared" si="18"/>
        <v>0.37593984962406013</v>
      </c>
      <c r="J86" s="14">
        <f t="shared" si="19"/>
        <v>0.14661654135338345</v>
      </c>
      <c r="K86" s="50">
        <f t="shared" si="20"/>
        <v>0.49594742305418432</v>
      </c>
      <c r="L86" s="51">
        <f t="shared" si="21"/>
        <v>102.91500789669729</v>
      </c>
      <c r="M86" s="13">
        <v>266</v>
      </c>
      <c r="N86" s="13">
        <v>227</v>
      </c>
      <c r="O86" s="13">
        <v>34</v>
      </c>
      <c r="P86" s="13">
        <v>46</v>
      </c>
      <c r="Q86" s="13">
        <v>7</v>
      </c>
      <c r="R86" s="13">
        <v>1</v>
      </c>
      <c r="S86" s="13">
        <v>10</v>
      </c>
      <c r="T86" s="13">
        <v>35</v>
      </c>
      <c r="U86" s="13">
        <v>100</v>
      </c>
      <c r="V86" s="13">
        <v>85</v>
      </c>
      <c r="W86" s="13">
        <v>4</v>
      </c>
      <c r="X86" s="13">
        <v>0</v>
      </c>
      <c r="Y86" s="13">
        <v>0</v>
      </c>
      <c r="Z86" s="19"/>
    </row>
    <row r="87" spans="1:26" x14ac:dyDescent="0.2">
      <c r="A87" s="11" t="s">
        <v>95</v>
      </c>
      <c r="B87" s="12">
        <f t="shared" si="11"/>
        <v>0.26804123711340205</v>
      </c>
      <c r="C87" s="14">
        <f t="shared" si="12"/>
        <v>0.35130718954248363</v>
      </c>
      <c r="D87" s="12">
        <f t="shared" si="13"/>
        <v>0.36</v>
      </c>
      <c r="E87" s="14">
        <f t="shared" si="14"/>
        <v>0.4591503267973856</v>
      </c>
      <c r="F87" s="14">
        <f t="shared" si="15"/>
        <v>0.69777410136862694</v>
      </c>
      <c r="G87" s="14">
        <f t="shared" si="16"/>
        <v>9.7674418604651161E-2</v>
      </c>
      <c r="H87" s="14">
        <f t="shared" si="17"/>
        <v>3.255813953488372E-2</v>
      </c>
      <c r="I87" s="14">
        <f t="shared" si="18"/>
        <v>0.23039215686274508</v>
      </c>
      <c r="J87" s="14">
        <f t="shared" si="19"/>
        <v>9.8039215686274508E-2</v>
      </c>
      <c r="K87" s="50">
        <f t="shared" si="20"/>
        <v>0.49515762917983719</v>
      </c>
      <c r="L87" s="51">
        <f t="shared" si="21"/>
        <v>102.75111624400024</v>
      </c>
      <c r="M87" s="13">
        <v>612</v>
      </c>
      <c r="N87" s="13">
        <v>545</v>
      </c>
      <c r="O87" s="13">
        <v>66</v>
      </c>
      <c r="P87" s="13">
        <v>125</v>
      </c>
      <c r="Q87" s="13">
        <v>21</v>
      </c>
      <c r="R87" s="13">
        <v>3</v>
      </c>
      <c r="S87" s="13">
        <v>21</v>
      </c>
      <c r="T87" s="13">
        <v>47</v>
      </c>
      <c r="U87" s="13">
        <v>141</v>
      </c>
      <c r="V87" s="13">
        <v>215</v>
      </c>
      <c r="W87" s="13">
        <v>13</v>
      </c>
      <c r="X87" s="13">
        <v>2</v>
      </c>
      <c r="Y87" s="13">
        <v>5</v>
      </c>
      <c r="Z87" s="19"/>
    </row>
    <row r="88" spans="1:26" x14ac:dyDescent="0.2">
      <c r="A88" s="11" t="s">
        <v>186</v>
      </c>
      <c r="B88" s="12">
        <f t="shared" si="11"/>
        <v>0.26595744680851063</v>
      </c>
      <c r="C88" s="14">
        <f t="shared" si="12"/>
        <v>0.33333333333333331</v>
      </c>
      <c r="D88" s="12">
        <f t="shared" si="13"/>
        <v>0.4098360655737705</v>
      </c>
      <c r="E88" s="14">
        <f t="shared" si="14"/>
        <v>0.45259938837920488</v>
      </c>
      <c r="F88" s="14">
        <f t="shared" si="15"/>
        <v>0.68826653790439396</v>
      </c>
      <c r="G88" s="14">
        <f t="shared" si="16"/>
        <v>0.10091743119266056</v>
      </c>
      <c r="H88" s="14">
        <f t="shared" si="17"/>
        <v>2.7522935779816515E-2</v>
      </c>
      <c r="I88" s="14">
        <f t="shared" si="18"/>
        <v>0.27217125382262997</v>
      </c>
      <c r="J88" s="14">
        <f t="shared" si="19"/>
        <v>0.11926605504587157</v>
      </c>
      <c r="K88" s="50">
        <f t="shared" si="20"/>
        <v>0.49502169208678698</v>
      </c>
      <c r="L88" s="51">
        <f t="shared" si="21"/>
        <v>102.72290767519962</v>
      </c>
      <c r="M88" s="13">
        <v>327</v>
      </c>
      <c r="N88" s="13">
        <v>285</v>
      </c>
      <c r="O88" s="13">
        <v>39</v>
      </c>
      <c r="P88" s="13">
        <v>61</v>
      </c>
      <c r="Q88" s="13">
        <v>13</v>
      </c>
      <c r="R88" s="13">
        <v>1</v>
      </c>
      <c r="S88" s="13">
        <v>11</v>
      </c>
      <c r="T88" s="13">
        <v>39</v>
      </c>
      <c r="U88" s="13">
        <v>89</v>
      </c>
      <c r="V88" s="13">
        <v>109</v>
      </c>
      <c r="W88" s="13">
        <v>0</v>
      </c>
      <c r="X88" s="13">
        <v>0</v>
      </c>
      <c r="Y88" s="13">
        <v>3</v>
      </c>
      <c r="Z88" s="19"/>
    </row>
    <row r="89" spans="1:26" x14ac:dyDescent="0.2">
      <c r="A89" s="11" t="s">
        <v>214</v>
      </c>
      <c r="B89" s="12">
        <f t="shared" si="11"/>
        <v>0.27368421052631581</v>
      </c>
      <c r="C89" s="14">
        <f t="shared" si="12"/>
        <v>0.32890365448504982</v>
      </c>
      <c r="D89" s="12">
        <f t="shared" si="13"/>
        <v>0.38333333333333336</v>
      </c>
      <c r="E89" s="14">
        <f t="shared" si="14"/>
        <v>0.43521594684385384</v>
      </c>
      <c r="F89" s="14">
        <f t="shared" si="15"/>
        <v>0.70999857956379697</v>
      </c>
      <c r="G89" s="14">
        <f t="shared" si="16"/>
        <v>8.0808080808080815E-2</v>
      </c>
      <c r="H89" s="14">
        <f t="shared" si="17"/>
        <v>4.0404040404040407E-2</v>
      </c>
      <c r="I89" s="14">
        <f t="shared" si="18"/>
        <v>0.20930232558139536</v>
      </c>
      <c r="J89" s="14">
        <f t="shared" si="19"/>
        <v>0.12624584717607973</v>
      </c>
      <c r="K89" s="50">
        <f t="shared" si="20"/>
        <v>0.4949458395825263</v>
      </c>
      <c r="L89" s="51">
        <f t="shared" si="21"/>
        <v>102.7071673754983</v>
      </c>
      <c r="M89" s="13">
        <v>301</v>
      </c>
      <c r="N89" s="13">
        <v>259</v>
      </c>
      <c r="O89" s="13">
        <v>32</v>
      </c>
      <c r="P89" s="13">
        <v>60</v>
      </c>
      <c r="Q89" s="13">
        <v>15</v>
      </c>
      <c r="R89" s="13">
        <v>0</v>
      </c>
      <c r="S89" s="13">
        <v>8</v>
      </c>
      <c r="T89" s="13">
        <v>35</v>
      </c>
      <c r="U89" s="13">
        <v>63</v>
      </c>
      <c r="V89" s="13">
        <v>99</v>
      </c>
      <c r="W89" s="13">
        <v>3</v>
      </c>
      <c r="X89" s="13">
        <v>2</v>
      </c>
      <c r="Y89" s="13">
        <v>2</v>
      </c>
      <c r="Z89" s="19"/>
    </row>
    <row r="90" spans="1:26" x14ac:dyDescent="0.2">
      <c r="A90" s="11" t="s">
        <v>292</v>
      </c>
      <c r="B90" s="12">
        <f t="shared" si="11"/>
        <v>0.2890625</v>
      </c>
      <c r="C90" s="14">
        <f t="shared" si="12"/>
        <v>0.29880478087649404</v>
      </c>
      <c r="D90" s="12">
        <f t="shared" si="13"/>
        <v>0.38636363636363635</v>
      </c>
      <c r="E90" s="14">
        <f t="shared" si="14"/>
        <v>0.4302788844621514</v>
      </c>
      <c r="F90" s="14">
        <f t="shared" si="15"/>
        <v>0.73273291184540135</v>
      </c>
      <c r="G90" s="14">
        <f t="shared" si="16"/>
        <v>9.3333333333333338E-2</v>
      </c>
      <c r="H90" s="14">
        <f t="shared" si="17"/>
        <v>0.04</v>
      </c>
      <c r="I90" s="14">
        <f t="shared" si="18"/>
        <v>0.27091633466135456</v>
      </c>
      <c r="J90" s="64">
        <f t="shared" si="19"/>
        <v>0.18326693227091634</v>
      </c>
      <c r="K90" s="50">
        <f t="shared" si="20"/>
        <v>0.49493447295718634</v>
      </c>
      <c r="L90" s="51">
        <f t="shared" si="21"/>
        <v>102.70480866511443</v>
      </c>
      <c r="M90" s="13">
        <v>251</v>
      </c>
      <c r="N90" s="13">
        <v>202</v>
      </c>
      <c r="O90" s="13">
        <v>33</v>
      </c>
      <c r="P90" s="13">
        <v>44</v>
      </c>
      <c r="Q90" s="13">
        <v>10</v>
      </c>
      <c r="R90" s="13">
        <v>0</v>
      </c>
      <c r="S90" s="13">
        <v>7</v>
      </c>
      <c r="T90" s="13">
        <v>43</v>
      </c>
      <c r="U90" s="13">
        <v>68</v>
      </c>
      <c r="V90" s="13">
        <v>75</v>
      </c>
      <c r="W90" s="13">
        <v>3</v>
      </c>
      <c r="X90" s="13">
        <v>2</v>
      </c>
      <c r="Y90" s="13">
        <v>1</v>
      </c>
      <c r="Z90" s="19"/>
    </row>
    <row r="91" spans="1:26" x14ac:dyDescent="0.2">
      <c r="A91" s="11" t="s">
        <v>58</v>
      </c>
      <c r="B91" s="12">
        <f t="shared" si="11"/>
        <v>0.29158512720156554</v>
      </c>
      <c r="C91" s="14">
        <f t="shared" si="12"/>
        <v>0.36712328767123287</v>
      </c>
      <c r="D91" s="12">
        <f t="shared" si="13"/>
        <v>0.35714285714285715</v>
      </c>
      <c r="E91" s="14">
        <f t="shared" si="14"/>
        <v>0.47397260273972602</v>
      </c>
      <c r="F91" s="14">
        <f t="shared" si="15"/>
        <v>0.68691221040735595</v>
      </c>
      <c r="G91" s="14">
        <f t="shared" si="16"/>
        <v>7.0895522388059698E-2</v>
      </c>
      <c r="H91" s="14">
        <f t="shared" si="17"/>
        <v>4.8507462686567165E-2</v>
      </c>
      <c r="I91" s="14">
        <f t="shared" si="18"/>
        <v>0.20547945205479451</v>
      </c>
      <c r="J91" s="14">
        <f t="shared" si="19"/>
        <v>5.6164383561643834E-2</v>
      </c>
      <c r="K91" s="50">
        <f t="shared" si="20"/>
        <v>0.49493173811204183</v>
      </c>
      <c r="L91" s="51">
        <f t="shared" si="21"/>
        <v>102.70424115211492</v>
      </c>
      <c r="M91" s="13">
        <v>730</v>
      </c>
      <c r="N91" s="13">
        <v>675</v>
      </c>
      <c r="O91" s="13">
        <v>78</v>
      </c>
      <c r="P91" s="13">
        <v>168</v>
      </c>
      <c r="Q91" s="13">
        <v>39</v>
      </c>
      <c r="R91" s="13">
        <v>2</v>
      </c>
      <c r="S91" s="13">
        <v>19</v>
      </c>
      <c r="T91" s="13">
        <v>32</v>
      </c>
      <c r="U91" s="13">
        <v>150</v>
      </c>
      <c r="V91" s="13">
        <v>268</v>
      </c>
      <c r="W91" s="13">
        <v>9</v>
      </c>
      <c r="X91" s="13">
        <v>8</v>
      </c>
      <c r="Y91" s="13">
        <v>5</v>
      </c>
      <c r="Z91" s="19"/>
    </row>
    <row r="92" spans="1:26" x14ac:dyDescent="0.2">
      <c r="A92" s="11" t="s">
        <v>201</v>
      </c>
      <c r="B92" s="12">
        <f t="shared" si="11"/>
        <v>0.38823529411764707</v>
      </c>
      <c r="C92" s="14">
        <f t="shared" si="12"/>
        <v>0.36507936507936506</v>
      </c>
      <c r="D92" s="12">
        <f t="shared" si="13"/>
        <v>0.25</v>
      </c>
      <c r="E92" s="14">
        <f t="shared" si="14"/>
        <v>0.473015873015873</v>
      </c>
      <c r="F92" s="14">
        <f t="shared" si="15"/>
        <v>0.73330809318070456</v>
      </c>
      <c r="G92" s="14">
        <f t="shared" si="16"/>
        <v>8.6956521739130432E-2</v>
      </c>
      <c r="H92" s="14">
        <f t="shared" si="17"/>
        <v>8.6956521739130436E-3</v>
      </c>
      <c r="I92" s="14">
        <f t="shared" si="18"/>
        <v>0.33650793650793653</v>
      </c>
      <c r="J92" s="14">
        <f t="shared" si="19"/>
        <v>8.8888888888888892E-2</v>
      </c>
      <c r="K92" s="50">
        <f t="shared" si="20"/>
        <v>0.49491848167796865</v>
      </c>
      <c r="L92" s="51">
        <f t="shared" si="21"/>
        <v>102.70149028386982</v>
      </c>
      <c r="M92" s="13">
        <v>315</v>
      </c>
      <c r="N92" s="13">
        <v>286</v>
      </c>
      <c r="O92" s="13">
        <v>34</v>
      </c>
      <c r="P92" s="13">
        <v>76</v>
      </c>
      <c r="Q92" s="13">
        <v>9</v>
      </c>
      <c r="R92" s="13">
        <v>0</v>
      </c>
      <c r="S92" s="13">
        <v>10</v>
      </c>
      <c r="T92" s="13">
        <v>26</v>
      </c>
      <c r="U92" s="13">
        <v>106</v>
      </c>
      <c r="V92" s="13">
        <v>115</v>
      </c>
      <c r="W92" s="13">
        <v>2</v>
      </c>
      <c r="X92" s="13">
        <v>1</v>
      </c>
      <c r="Y92" s="13">
        <v>0</v>
      </c>
      <c r="Z92" s="19"/>
    </row>
    <row r="93" spans="1:26" x14ac:dyDescent="0.2">
      <c r="A93" s="11" t="s">
        <v>144</v>
      </c>
      <c r="B93" s="12">
        <f t="shared" si="11"/>
        <v>0.34309623430962344</v>
      </c>
      <c r="C93" s="14">
        <f t="shared" si="12"/>
        <v>0.35374149659863946</v>
      </c>
      <c r="D93" s="12">
        <f t="shared" si="13"/>
        <v>0.33333333333333331</v>
      </c>
      <c r="E93" s="14">
        <f t="shared" si="14"/>
        <v>0.47392290249433106</v>
      </c>
      <c r="F93" s="14">
        <f t="shared" si="15"/>
        <v>0.7016350399809046</v>
      </c>
      <c r="G93" s="14">
        <f t="shared" si="16"/>
        <v>8.9743589743589744E-2</v>
      </c>
      <c r="H93" s="14">
        <f t="shared" si="17"/>
        <v>6.41025641025641E-3</v>
      </c>
      <c r="I93" s="14">
        <f t="shared" si="18"/>
        <v>0.33333333333333331</v>
      </c>
      <c r="J93" s="14">
        <f t="shared" si="19"/>
        <v>9.297052154195011E-2</v>
      </c>
      <c r="K93" s="52">
        <f t="shared" si="20"/>
        <v>0.49454363366660886</v>
      </c>
      <c r="L93" s="53">
        <f t="shared" si="21"/>
        <v>102.62370484885015</v>
      </c>
      <c r="M93" s="13">
        <v>441</v>
      </c>
      <c r="N93" s="13">
        <v>399</v>
      </c>
      <c r="O93" s="13">
        <v>53</v>
      </c>
      <c r="P93" s="13">
        <v>96</v>
      </c>
      <c r="Q93" s="13">
        <v>18</v>
      </c>
      <c r="R93" s="13">
        <v>0</v>
      </c>
      <c r="S93" s="13">
        <v>14</v>
      </c>
      <c r="T93" s="13">
        <v>40</v>
      </c>
      <c r="U93" s="13">
        <v>147</v>
      </c>
      <c r="V93" s="13">
        <v>156</v>
      </c>
      <c r="W93" s="13">
        <v>1</v>
      </c>
      <c r="X93" s="13">
        <v>0</v>
      </c>
      <c r="Y93" s="13">
        <v>1</v>
      </c>
      <c r="Z93" s="19"/>
    </row>
    <row r="94" spans="1:26" x14ac:dyDescent="0.2">
      <c r="A94" s="11" t="s">
        <v>215</v>
      </c>
      <c r="B94" s="12">
        <f t="shared" si="11"/>
        <v>0.3125</v>
      </c>
      <c r="C94" s="14">
        <f t="shared" si="12"/>
        <v>0.31103678929765888</v>
      </c>
      <c r="D94" s="12">
        <f t="shared" si="13"/>
        <v>0.48076923076923078</v>
      </c>
      <c r="E94" s="14">
        <f t="shared" si="14"/>
        <v>0.42474916387959866</v>
      </c>
      <c r="F94" s="14">
        <f t="shared" si="15"/>
        <v>0.70119667860631707</v>
      </c>
      <c r="G94" s="14">
        <f t="shared" si="16"/>
        <v>7.5268817204301078E-2</v>
      </c>
      <c r="H94" s="14">
        <f t="shared" si="17"/>
        <v>5.3763440860215055E-2</v>
      </c>
      <c r="I94" s="14">
        <f t="shared" si="18"/>
        <v>0.33444816053511706</v>
      </c>
      <c r="J94" s="14">
        <f t="shared" si="19"/>
        <v>0.15050167224080269</v>
      </c>
      <c r="K94" s="52">
        <f t="shared" si="20"/>
        <v>0.49431776009871048</v>
      </c>
      <c r="L94" s="53">
        <f t="shared" si="21"/>
        <v>102.57683338840226</v>
      </c>
      <c r="M94" s="13">
        <v>299</v>
      </c>
      <c r="N94" s="13">
        <v>249</v>
      </c>
      <c r="O94" s="13">
        <v>34</v>
      </c>
      <c r="P94" s="13">
        <v>52</v>
      </c>
      <c r="Q94" s="13">
        <v>16</v>
      </c>
      <c r="R94" s="13">
        <v>2</v>
      </c>
      <c r="S94" s="13">
        <v>7</v>
      </c>
      <c r="T94" s="13">
        <v>39</v>
      </c>
      <c r="U94" s="13">
        <v>100</v>
      </c>
      <c r="V94" s="13">
        <v>93</v>
      </c>
      <c r="W94" s="13">
        <v>6</v>
      </c>
      <c r="X94" s="13">
        <v>3</v>
      </c>
      <c r="Y94" s="13">
        <v>2</v>
      </c>
      <c r="Z94" s="19"/>
    </row>
    <row r="95" spans="1:26" x14ac:dyDescent="0.2">
      <c r="A95" s="11" t="s">
        <v>307</v>
      </c>
      <c r="B95" s="12">
        <f t="shared" si="11"/>
        <v>0.28901734104046245</v>
      </c>
      <c r="C95" s="14">
        <f t="shared" si="12"/>
        <v>0.35245901639344263</v>
      </c>
      <c r="D95" s="12">
        <f t="shared" si="13"/>
        <v>0.30357142857142855</v>
      </c>
      <c r="E95" s="14">
        <f t="shared" si="14"/>
        <v>0.47131147540983609</v>
      </c>
      <c r="F95" s="14">
        <f t="shared" si="15"/>
        <v>0.71959829350247295</v>
      </c>
      <c r="G95" s="14">
        <f t="shared" si="16"/>
        <v>6.9767441860465115E-2</v>
      </c>
      <c r="H95" s="14">
        <f t="shared" si="17"/>
        <v>3.4883720930232558E-2</v>
      </c>
      <c r="I95" s="14">
        <f t="shared" si="18"/>
        <v>0.16803278688524589</v>
      </c>
      <c r="J95" s="14">
        <f t="shared" si="19"/>
        <v>9.4262295081967207E-2</v>
      </c>
      <c r="K95" s="52">
        <f t="shared" si="20"/>
        <v>0.49413563652903475</v>
      </c>
      <c r="L95" s="53">
        <f t="shared" si="21"/>
        <v>102.53904057460774</v>
      </c>
      <c r="M95" s="13">
        <v>244</v>
      </c>
      <c r="N95" s="13">
        <v>218</v>
      </c>
      <c r="O95" s="13">
        <v>29</v>
      </c>
      <c r="P95" s="13">
        <v>56</v>
      </c>
      <c r="Q95" s="13">
        <v>10</v>
      </c>
      <c r="R95" s="13">
        <v>1</v>
      </c>
      <c r="S95" s="13">
        <v>6</v>
      </c>
      <c r="T95" s="13">
        <v>19</v>
      </c>
      <c r="U95" s="13">
        <v>41</v>
      </c>
      <c r="V95" s="13">
        <v>86</v>
      </c>
      <c r="W95" s="13">
        <v>4</v>
      </c>
      <c r="X95" s="13">
        <v>1</v>
      </c>
      <c r="Y95" s="13">
        <v>2</v>
      </c>
      <c r="Z95" s="19"/>
    </row>
    <row r="96" spans="1:26" x14ac:dyDescent="0.2">
      <c r="A96" s="11" t="s">
        <v>109</v>
      </c>
      <c r="B96" s="12">
        <f t="shared" si="11"/>
        <v>0.26433915211970077</v>
      </c>
      <c r="C96" s="14">
        <f t="shared" si="12"/>
        <v>0.36056838365896982</v>
      </c>
      <c r="D96" s="12">
        <f t="shared" si="13"/>
        <v>0.4049586776859504</v>
      </c>
      <c r="E96" s="14">
        <f t="shared" si="14"/>
        <v>0.48312611012433393</v>
      </c>
      <c r="F96" s="14">
        <f t="shared" si="15"/>
        <v>0.64992278251527558</v>
      </c>
      <c r="G96" s="14">
        <f t="shared" si="16"/>
        <v>7.3891625615763554E-2</v>
      </c>
      <c r="H96" s="14">
        <f t="shared" si="17"/>
        <v>1.4778325123152709E-2</v>
      </c>
      <c r="I96" s="14">
        <f t="shared" si="18"/>
        <v>0.20781527531083482</v>
      </c>
      <c r="J96" s="14">
        <f t="shared" si="19"/>
        <v>5.1509769094138541E-2</v>
      </c>
      <c r="K96" s="52">
        <f t="shared" si="20"/>
        <v>0.4940680915960346</v>
      </c>
      <c r="L96" s="53">
        <f t="shared" si="21"/>
        <v>102.5250241950684</v>
      </c>
      <c r="M96" s="13">
        <v>563</v>
      </c>
      <c r="N96" s="13">
        <v>530</v>
      </c>
      <c r="O96" s="13">
        <v>69</v>
      </c>
      <c r="P96" s="13">
        <v>121</v>
      </c>
      <c r="Q96" s="13">
        <v>31</v>
      </c>
      <c r="R96" s="13">
        <v>3</v>
      </c>
      <c r="S96" s="13">
        <v>15</v>
      </c>
      <c r="T96" s="13">
        <v>20</v>
      </c>
      <c r="U96" s="13">
        <v>117</v>
      </c>
      <c r="V96" s="13">
        <v>203</v>
      </c>
      <c r="W96" s="13">
        <v>9</v>
      </c>
      <c r="X96" s="13">
        <v>0</v>
      </c>
      <c r="Y96" s="13">
        <v>3</v>
      </c>
      <c r="Z96" s="19"/>
    </row>
    <row r="97" spans="1:26" x14ac:dyDescent="0.2">
      <c r="A97" s="11" t="s">
        <v>49</v>
      </c>
      <c r="B97" s="12">
        <f t="shared" si="11"/>
        <v>0.27038626609442062</v>
      </c>
      <c r="C97" s="14">
        <f t="shared" si="12"/>
        <v>0.33289124668435011</v>
      </c>
      <c r="D97" s="12">
        <f t="shared" si="13"/>
        <v>0.38513513513513514</v>
      </c>
      <c r="E97" s="14">
        <f t="shared" si="14"/>
        <v>0.44031830238726788</v>
      </c>
      <c r="F97" s="14">
        <f t="shared" si="15"/>
        <v>0.71712586781233467</v>
      </c>
      <c r="G97" s="14">
        <f t="shared" si="16"/>
        <v>8.7649402390438252E-2</v>
      </c>
      <c r="H97" s="14">
        <f t="shared" si="17"/>
        <v>4.3824701195219126E-2</v>
      </c>
      <c r="I97" s="14">
        <f t="shared" si="18"/>
        <v>0.21485411140583555</v>
      </c>
      <c r="J97" s="14">
        <f t="shared" si="19"/>
        <v>0.1286472148541114</v>
      </c>
      <c r="K97" s="52">
        <f t="shared" si="20"/>
        <v>0.49397108380367322</v>
      </c>
      <c r="L97" s="53">
        <f t="shared" si="21"/>
        <v>102.50489392066262</v>
      </c>
      <c r="M97" s="13">
        <v>754</v>
      </c>
      <c r="N97" s="13">
        <v>645</v>
      </c>
      <c r="O97" s="13">
        <v>81</v>
      </c>
      <c r="P97" s="13">
        <v>148</v>
      </c>
      <c r="Q97" s="13">
        <v>33</v>
      </c>
      <c r="R97" s="13">
        <v>2</v>
      </c>
      <c r="S97" s="13">
        <v>22</v>
      </c>
      <c r="T97" s="13">
        <v>83</v>
      </c>
      <c r="U97" s="13">
        <v>162</v>
      </c>
      <c r="V97" s="13">
        <v>251</v>
      </c>
      <c r="W97" s="13">
        <v>14</v>
      </c>
      <c r="X97" s="13">
        <v>6</v>
      </c>
      <c r="Y97" s="13">
        <v>5</v>
      </c>
      <c r="Z97" s="19"/>
    </row>
    <row r="98" spans="1:26" x14ac:dyDescent="0.2">
      <c r="A98" s="11" t="s">
        <v>21</v>
      </c>
      <c r="B98" s="12">
        <f t="shared" si="11"/>
        <v>0.29740518962075846</v>
      </c>
      <c r="C98" s="14">
        <f t="shared" si="12"/>
        <v>0.34859154929577463</v>
      </c>
      <c r="D98" s="12">
        <f t="shared" si="13"/>
        <v>0.36363636363636365</v>
      </c>
      <c r="E98" s="14">
        <f t="shared" si="14"/>
        <v>0.45539906103286387</v>
      </c>
      <c r="F98" s="14">
        <f t="shared" si="15"/>
        <v>0.70823597400974636</v>
      </c>
      <c r="G98" s="14">
        <f t="shared" si="16"/>
        <v>9.0909090909090912E-2</v>
      </c>
      <c r="H98" s="14">
        <f t="shared" si="17"/>
        <v>2.0202020202020204E-2</v>
      </c>
      <c r="I98" s="14">
        <f t="shared" si="18"/>
        <v>0.26877934272300469</v>
      </c>
      <c r="J98" s="14">
        <f t="shared" si="19"/>
        <v>0.1068075117370892</v>
      </c>
      <c r="K98" s="52">
        <f t="shared" si="20"/>
        <v>0.49392014034629722</v>
      </c>
      <c r="L98" s="53">
        <f t="shared" si="21"/>
        <v>102.49432254540302</v>
      </c>
      <c r="M98" s="13">
        <v>852</v>
      </c>
      <c r="N98" s="13">
        <v>755</v>
      </c>
      <c r="O98" s="13">
        <v>91</v>
      </c>
      <c r="P98" s="13">
        <v>176</v>
      </c>
      <c r="Q98" s="13">
        <v>34</v>
      </c>
      <c r="R98" s="13">
        <v>3</v>
      </c>
      <c r="S98" s="13">
        <v>27</v>
      </c>
      <c r="T98" s="13">
        <v>80</v>
      </c>
      <c r="U98" s="13">
        <v>229</v>
      </c>
      <c r="V98" s="13">
        <v>297</v>
      </c>
      <c r="W98" s="13">
        <v>11</v>
      </c>
      <c r="X98" s="13">
        <v>4</v>
      </c>
      <c r="Y98" s="13">
        <v>2</v>
      </c>
      <c r="Z98" s="19"/>
    </row>
    <row r="99" spans="1:26" x14ac:dyDescent="0.2">
      <c r="A99" s="11" t="s">
        <v>75</v>
      </c>
      <c r="B99" s="12">
        <f t="shared" si="11"/>
        <v>0.30192719486081371</v>
      </c>
      <c r="C99" s="14">
        <f t="shared" si="12"/>
        <v>0.36637931034482757</v>
      </c>
      <c r="D99" s="12">
        <f t="shared" si="13"/>
        <v>0.29629629629629628</v>
      </c>
      <c r="E99" s="14">
        <f t="shared" si="14"/>
        <v>0.48706896551724138</v>
      </c>
      <c r="F99" s="14">
        <f t="shared" si="15"/>
        <v>0.71904297231240655</v>
      </c>
      <c r="G99" s="14">
        <f t="shared" si="16"/>
        <v>8.2352941176470587E-2</v>
      </c>
      <c r="H99" s="14">
        <f t="shared" si="17"/>
        <v>2.7450980392156862E-2</v>
      </c>
      <c r="I99" s="14">
        <f t="shared" si="18"/>
        <v>0.21408045977011494</v>
      </c>
      <c r="J99" s="14">
        <f t="shared" si="19"/>
        <v>8.1896551724137928E-2</v>
      </c>
      <c r="K99" s="52">
        <f t="shared" si="20"/>
        <v>0.49328479851489376</v>
      </c>
      <c r="L99" s="53">
        <f t="shared" si="21"/>
        <v>102.3624815345287</v>
      </c>
      <c r="M99" s="13">
        <v>696</v>
      </c>
      <c r="N99" s="13">
        <v>632</v>
      </c>
      <c r="O99" s="13">
        <v>84</v>
      </c>
      <c r="P99" s="13">
        <v>162</v>
      </c>
      <c r="Q99" s="13">
        <v>24</v>
      </c>
      <c r="R99" s="13">
        <v>3</v>
      </c>
      <c r="S99" s="13">
        <v>21</v>
      </c>
      <c r="T99" s="13">
        <v>53</v>
      </c>
      <c r="U99" s="13">
        <v>149</v>
      </c>
      <c r="V99" s="13">
        <v>255</v>
      </c>
      <c r="W99" s="13">
        <v>4</v>
      </c>
      <c r="X99" s="13">
        <v>2</v>
      </c>
      <c r="Y99" s="13">
        <v>5</v>
      </c>
      <c r="Z99" s="19"/>
    </row>
    <row r="100" spans="1:26" x14ac:dyDescent="0.2">
      <c r="A100" s="11" t="s">
        <v>163</v>
      </c>
      <c r="B100" s="12">
        <f t="shared" si="11"/>
        <v>0.28151260504201681</v>
      </c>
      <c r="C100" s="14">
        <f t="shared" si="12"/>
        <v>0.35245901639344263</v>
      </c>
      <c r="D100" s="12">
        <f t="shared" si="13"/>
        <v>0.38157894736842107</v>
      </c>
      <c r="E100" s="14">
        <f t="shared" si="14"/>
        <v>0.45081967213114754</v>
      </c>
      <c r="F100" s="14">
        <f t="shared" si="15"/>
        <v>0.70907777305567365</v>
      </c>
      <c r="G100" s="14">
        <f t="shared" si="16"/>
        <v>6.9767441860465115E-2</v>
      </c>
      <c r="H100" s="14">
        <f t="shared" si="17"/>
        <v>3.1007751937984496E-2</v>
      </c>
      <c r="I100" s="14">
        <f t="shared" si="18"/>
        <v>0.21311475409836064</v>
      </c>
      <c r="J100" s="14">
        <f t="shared" si="19"/>
        <v>0.10109289617486339</v>
      </c>
      <c r="K100" s="52">
        <f t="shared" si="20"/>
        <v>0.49309350785406475</v>
      </c>
      <c r="L100" s="53">
        <f t="shared" si="21"/>
        <v>102.32278643993872</v>
      </c>
      <c r="M100" s="13">
        <v>366</v>
      </c>
      <c r="N100" s="13">
        <v>325</v>
      </c>
      <c r="O100" s="13">
        <v>36</v>
      </c>
      <c r="P100" s="13">
        <v>76</v>
      </c>
      <c r="Q100" s="13">
        <v>14</v>
      </c>
      <c r="R100" s="13">
        <v>6</v>
      </c>
      <c r="S100" s="13">
        <v>9</v>
      </c>
      <c r="T100" s="13">
        <v>37</v>
      </c>
      <c r="U100" s="13">
        <v>78</v>
      </c>
      <c r="V100" s="13">
        <v>129</v>
      </c>
      <c r="W100" s="13">
        <v>0</v>
      </c>
      <c r="X100" s="13">
        <v>4</v>
      </c>
      <c r="Y100" s="13">
        <v>0</v>
      </c>
      <c r="Z100" s="19"/>
    </row>
    <row r="101" spans="1:26" x14ac:dyDescent="0.2">
      <c r="A101" s="11" t="s">
        <v>94</v>
      </c>
      <c r="B101" s="12">
        <f t="shared" si="11"/>
        <v>0.31958762886597936</v>
      </c>
      <c r="C101" s="14">
        <f t="shared" si="12"/>
        <v>0.3565640194489465</v>
      </c>
      <c r="D101" s="12">
        <f t="shared" si="13"/>
        <v>0.31914893617021278</v>
      </c>
      <c r="E101" s="14">
        <f t="shared" si="14"/>
        <v>0.46029173419773095</v>
      </c>
      <c r="F101" s="14">
        <f t="shared" si="15"/>
        <v>0.73978294611096684</v>
      </c>
      <c r="G101" s="14">
        <f t="shared" si="16"/>
        <v>7.7272727272727271E-2</v>
      </c>
      <c r="H101" s="14">
        <f t="shared" si="17"/>
        <v>4.5454545454545456E-2</v>
      </c>
      <c r="I101" s="14">
        <f t="shared" si="18"/>
        <v>0.23176661264181522</v>
      </c>
      <c r="J101" s="14">
        <f t="shared" si="19"/>
        <v>0.10210696920583469</v>
      </c>
      <c r="K101" s="52">
        <f t="shared" si="20"/>
        <v>0.49304627789836608</v>
      </c>
      <c r="L101" s="53">
        <f t="shared" si="21"/>
        <v>102.31298566058643</v>
      </c>
      <c r="M101" s="13">
        <v>617</v>
      </c>
      <c r="N101" s="13">
        <v>542</v>
      </c>
      <c r="O101" s="13">
        <v>64</v>
      </c>
      <c r="P101" s="13">
        <v>141</v>
      </c>
      <c r="Q101" s="13">
        <v>28</v>
      </c>
      <c r="R101" s="13">
        <v>0</v>
      </c>
      <c r="S101" s="13">
        <v>17</v>
      </c>
      <c r="T101" s="13">
        <v>56</v>
      </c>
      <c r="U101" s="13">
        <v>143</v>
      </c>
      <c r="V101" s="13">
        <v>220</v>
      </c>
      <c r="W101" s="13">
        <v>7</v>
      </c>
      <c r="X101" s="13">
        <v>4</v>
      </c>
      <c r="Y101" s="13">
        <v>6</v>
      </c>
      <c r="Z101" s="19"/>
    </row>
    <row r="102" spans="1:26" x14ac:dyDescent="0.2">
      <c r="A102" s="11" t="s">
        <v>48</v>
      </c>
      <c r="B102" s="12">
        <f t="shared" si="11"/>
        <v>0.25563909774436089</v>
      </c>
      <c r="C102" s="14">
        <f t="shared" si="12"/>
        <v>0.37002652519893897</v>
      </c>
      <c r="D102" s="12">
        <f t="shared" si="13"/>
        <v>0.30722891566265059</v>
      </c>
      <c r="E102" s="14">
        <f t="shared" si="14"/>
        <v>0.47877984084880637</v>
      </c>
      <c r="F102" s="14">
        <f t="shared" si="15"/>
        <v>0.71249194729136156</v>
      </c>
      <c r="G102" s="14">
        <f t="shared" si="16"/>
        <v>0.10752688172043011</v>
      </c>
      <c r="H102" s="14">
        <f t="shared" si="17"/>
        <v>3.2258064516129031E-2</v>
      </c>
      <c r="I102" s="14">
        <f t="shared" si="18"/>
        <v>0.16710875331564987</v>
      </c>
      <c r="J102" s="14">
        <f t="shared" si="19"/>
        <v>8.2228116710875335E-2</v>
      </c>
      <c r="K102" s="52">
        <f t="shared" si="20"/>
        <v>0.49302222605957885</v>
      </c>
      <c r="L102" s="53">
        <f t="shared" si="21"/>
        <v>102.30799461705308</v>
      </c>
      <c r="M102" s="13">
        <v>754</v>
      </c>
      <c r="N102" s="13">
        <v>683</v>
      </c>
      <c r="O102" s="13">
        <v>82</v>
      </c>
      <c r="P102" s="13">
        <v>166</v>
      </c>
      <c r="Q102" s="13">
        <v>19</v>
      </c>
      <c r="R102" s="13">
        <v>2</v>
      </c>
      <c r="S102" s="13">
        <v>30</v>
      </c>
      <c r="T102" s="13">
        <v>53</v>
      </c>
      <c r="U102" s="13">
        <v>126</v>
      </c>
      <c r="V102" s="13">
        <v>279</v>
      </c>
      <c r="W102" s="13">
        <v>9</v>
      </c>
      <c r="X102" s="13">
        <v>4</v>
      </c>
      <c r="Y102" s="13">
        <v>5</v>
      </c>
      <c r="Z102" s="19"/>
    </row>
    <row r="103" spans="1:26" x14ac:dyDescent="0.2">
      <c r="A103" s="11" t="s">
        <v>241</v>
      </c>
      <c r="B103" s="12">
        <f t="shared" si="11"/>
        <v>0.29940119760479039</v>
      </c>
      <c r="C103" s="14">
        <f t="shared" si="12"/>
        <v>0.36071428571428571</v>
      </c>
      <c r="D103" s="12">
        <f t="shared" si="13"/>
        <v>0.3728813559322034</v>
      </c>
      <c r="E103" s="14">
        <f t="shared" si="14"/>
        <v>0.46785714285714286</v>
      </c>
      <c r="F103" s="14">
        <f t="shared" si="15"/>
        <v>0.69763779527559056</v>
      </c>
      <c r="G103" s="14">
        <f t="shared" si="16"/>
        <v>8.9108910891089105E-2</v>
      </c>
      <c r="H103" s="14">
        <f t="shared" si="17"/>
        <v>9.9009900990099011E-3</v>
      </c>
      <c r="I103" s="14">
        <f t="shared" si="18"/>
        <v>0.28214285714285714</v>
      </c>
      <c r="J103" s="14">
        <f t="shared" si="19"/>
        <v>8.9285714285714288E-2</v>
      </c>
      <c r="K103" s="52">
        <f t="shared" si="20"/>
        <v>0.49295569922131555</v>
      </c>
      <c r="L103" s="53">
        <f t="shared" si="21"/>
        <v>102.29418950431948</v>
      </c>
      <c r="M103" s="13">
        <v>280</v>
      </c>
      <c r="N103" s="13">
        <v>254</v>
      </c>
      <c r="O103" s="13">
        <v>30</v>
      </c>
      <c r="P103" s="13">
        <v>59</v>
      </c>
      <c r="Q103" s="13">
        <v>11</v>
      </c>
      <c r="R103" s="13">
        <v>2</v>
      </c>
      <c r="S103" s="13">
        <v>9</v>
      </c>
      <c r="T103" s="13">
        <v>20</v>
      </c>
      <c r="U103" s="13">
        <v>79</v>
      </c>
      <c r="V103" s="13">
        <v>101</v>
      </c>
      <c r="W103" s="13">
        <v>5</v>
      </c>
      <c r="X103" s="13">
        <v>0</v>
      </c>
      <c r="Y103" s="13">
        <v>1</v>
      </c>
      <c r="Z103" s="19"/>
    </row>
    <row r="104" spans="1:26" x14ac:dyDescent="0.2">
      <c r="A104" s="11" t="s">
        <v>24</v>
      </c>
      <c r="B104" s="12">
        <f t="shared" si="11"/>
        <v>0.30053667262969591</v>
      </c>
      <c r="C104" s="14">
        <f t="shared" si="12"/>
        <v>0.37173396674584325</v>
      </c>
      <c r="D104" s="12">
        <f t="shared" si="13"/>
        <v>0.32989690721649484</v>
      </c>
      <c r="E104" s="14">
        <f t="shared" si="14"/>
        <v>0.4833729216152019</v>
      </c>
      <c r="F104" s="14">
        <f t="shared" si="15"/>
        <v>0.70677371723883353</v>
      </c>
      <c r="G104" s="14">
        <f t="shared" si="16"/>
        <v>8.3067092651757185E-2</v>
      </c>
      <c r="H104" s="14">
        <f t="shared" si="17"/>
        <v>2.5559105431309903E-2</v>
      </c>
      <c r="I104" s="14">
        <f t="shared" si="18"/>
        <v>0.23159144893111638</v>
      </c>
      <c r="J104" s="14">
        <f t="shared" si="19"/>
        <v>7.1258907363420429E-2</v>
      </c>
      <c r="K104" s="52">
        <f t="shared" si="20"/>
        <v>0.49280399751667475</v>
      </c>
      <c r="L104" s="53">
        <f t="shared" si="21"/>
        <v>102.26270959051146</v>
      </c>
      <c r="M104" s="13">
        <v>842</v>
      </c>
      <c r="N104" s="13">
        <v>774</v>
      </c>
      <c r="O104" s="13">
        <v>94</v>
      </c>
      <c r="P104" s="13">
        <v>194</v>
      </c>
      <c r="Q104" s="13">
        <v>35</v>
      </c>
      <c r="R104" s="13">
        <v>3</v>
      </c>
      <c r="S104" s="13">
        <v>26</v>
      </c>
      <c r="T104" s="13">
        <v>51</v>
      </c>
      <c r="U104" s="13">
        <v>195</v>
      </c>
      <c r="V104" s="13">
        <v>313</v>
      </c>
      <c r="W104" s="13">
        <v>9</v>
      </c>
      <c r="X104" s="13">
        <v>2</v>
      </c>
      <c r="Y104" s="13">
        <v>6</v>
      </c>
      <c r="Z104" s="19"/>
    </row>
    <row r="105" spans="1:26" x14ac:dyDescent="0.2">
      <c r="A105" s="11" t="s">
        <v>63</v>
      </c>
      <c r="B105" s="12">
        <f t="shared" si="11"/>
        <v>0.28893442622950821</v>
      </c>
      <c r="C105" s="14">
        <f t="shared" si="12"/>
        <v>0.36388888888888887</v>
      </c>
      <c r="D105" s="12">
        <f t="shared" si="13"/>
        <v>0.3048780487804878</v>
      </c>
      <c r="E105" s="14">
        <f t="shared" si="14"/>
        <v>0.47916666666666669</v>
      </c>
      <c r="F105" s="14">
        <f t="shared" si="15"/>
        <v>0.72635378749605994</v>
      </c>
      <c r="G105" s="14">
        <f t="shared" si="16"/>
        <v>8.7786259541984726E-2</v>
      </c>
      <c r="H105" s="14">
        <f t="shared" si="17"/>
        <v>2.6717557251908396E-2</v>
      </c>
      <c r="I105" s="14">
        <f t="shared" si="18"/>
        <v>0.19444444444444445</v>
      </c>
      <c r="J105" s="14">
        <f t="shared" si="19"/>
        <v>9.166666666666666E-2</v>
      </c>
      <c r="K105" s="52">
        <f t="shared" si="20"/>
        <v>0.49221653347157729</v>
      </c>
      <c r="L105" s="53">
        <f t="shared" si="21"/>
        <v>102.14080379157031</v>
      </c>
      <c r="M105" s="13">
        <v>720</v>
      </c>
      <c r="N105" s="13">
        <v>646</v>
      </c>
      <c r="O105" s="13">
        <v>83</v>
      </c>
      <c r="P105" s="13">
        <v>164</v>
      </c>
      <c r="Q105" s="13">
        <v>25</v>
      </c>
      <c r="R105" s="13">
        <v>2</v>
      </c>
      <c r="S105" s="13">
        <v>23</v>
      </c>
      <c r="T105" s="13">
        <v>61</v>
      </c>
      <c r="U105" s="13">
        <v>140</v>
      </c>
      <c r="V105" s="13">
        <v>262</v>
      </c>
      <c r="W105" s="13">
        <v>5</v>
      </c>
      <c r="X105" s="13">
        <v>2</v>
      </c>
      <c r="Y105" s="13">
        <v>5</v>
      </c>
      <c r="Z105" s="19"/>
    </row>
    <row r="106" spans="1:26" x14ac:dyDescent="0.2">
      <c r="A106" s="11" t="s">
        <v>277</v>
      </c>
      <c r="B106" s="12">
        <f t="shared" si="11"/>
        <v>0.28301886792452829</v>
      </c>
      <c r="C106" s="14">
        <f t="shared" si="12"/>
        <v>0.34108527131782945</v>
      </c>
      <c r="D106" s="12">
        <f t="shared" si="13"/>
        <v>0.35849056603773582</v>
      </c>
      <c r="E106" s="14">
        <f t="shared" si="14"/>
        <v>0.47286821705426357</v>
      </c>
      <c r="F106" s="14">
        <f t="shared" si="15"/>
        <v>0.72842764639639634</v>
      </c>
      <c r="G106" s="14">
        <f t="shared" si="16"/>
        <v>9.0909090909090912E-2</v>
      </c>
      <c r="H106" s="14">
        <f t="shared" si="17"/>
        <v>4.5454545454545456E-2</v>
      </c>
      <c r="I106" s="14">
        <f t="shared" si="18"/>
        <v>0.22093023255813954</v>
      </c>
      <c r="J106" s="14">
        <f t="shared" si="19"/>
        <v>0.12403100775193798</v>
      </c>
      <c r="K106" s="52">
        <f t="shared" si="20"/>
        <v>0.49184079118649876</v>
      </c>
      <c r="L106" s="53">
        <f t="shared" si="21"/>
        <v>102.06283278408357</v>
      </c>
      <c r="M106" s="13">
        <v>258</v>
      </c>
      <c r="N106" s="13">
        <v>222</v>
      </c>
      <c r="O106" s="13">
        <v>34</v>
      </c>
      <c r="P106" s="13">
        <v>53</v>
      </c>
      <c r="Q106" s="13">
        <v>11</v>
      </c>
      <c r="R106" s="13">
        <v>0</v>
      </c>
      <c r="S106" s="13">
        <v>8</v>
      </c>
      <c r="T106" s="13">
        <v>29</v>
      </c>
      <c r="U106" s="13">
        <v>57</v>
      </c>
      <c r="V106" s="13">
        <v>88</v>
      </c>
      <c r="W106" s="13">
        <v>3</v>
      </c>
      <c r="X106" s="13">
        <v>2</v>
      </c>
      <c r="Y106" s="13">
        <v>2</v>
      </c>
      <c r="Z106" s="19"/>
    </row>
    <row r="107" spans="1:26" x14ac:dyDescent="0.2">
      <c r="A107" s="11" t="s">
        <v>30</v>
      </c>
      <c r="B107" s="12">
        <f t="shared" si="11"/>
        <v>0.31481481481481483</v>
      </c>
      <c r="C107" s="14">
        <f t="shared" si="12"/>
        <v>0.37696969696969695</v>
      </c>
      <c r="D107" s="12">
        <f t="shared" si="13"/>
        <v>0.33505154639175255</v>
      </c>
      <c r="E107" s="14">
        <f t="shared" si="14"/>
        <v>0.49939393939393939</v>
      </c>
      <c r="F107" s="14">
        <f t="shared" si="15"/>
        <v>0.71442649050838103</v>
      </c>
      <c r="G107" s="14">
        <f t="shared" si="16"/>
        <v>7.7170418006430874E-2</v>
      </c>
      <c r="H107" s="14">
        <f t="shared" si="17"/>
        <v>3.5369774919614148E-2</v>
      </c>
      <c r="I107" s="14">
        <f t="shared" si="18"/>
        <v>0.24484848484848484</v>
      </c>
      <c r="J107" s="14">
        <f t="shared" si="19"/>
        <v>6.7878787878787886E-2</v>
      </c>
      <c r="K107" s="52">
        <f t="shared" si="20"/>
        <v>0.49117764785323892</v>
      </c>
      <c r="L107" s="53">
        <f t="shared" si="21"/>
        <v>101.92522262984829</v>
      </c>
      <c r="M107" s="13">
        <v>825</v>
      </c>
      <c r="N107" s="13">
        <v>758</v>
      </c>
      <c r="O107" s="13">
        <v>101</v>
      </c>
      <c r="P107" s="13">
        <v>194</v>
      </c>
      <c r="Q107" s="13">
        <v>37</v>
      </c>
      <c r="R107" s="13">
        <v>4</v>
      </c>
      <c r="S107" s="13">
        <v>24</v>
      </c>
      <c r="T107" s="13">
        <v>50</v>
      </c>
      <c r="U107" s="13">
        <v>202</v>
      </c>
      <c r="V107" s="13">
        <v>311</v>
      </c>
      <c r="W107" s="13">
        <v>6</v>
      </c>
      <c r="X107" s="13">
        <v>3</v>
      </c>
      <c r="Y107" s="13">
        <v>8</v>
      </c>
      <c r="Z107" s="19"/>
    </row>
    <row r="108" spans="1:26" x14ac:dyDescent="0.2">
      <c r="A108" s="11" t="s">
        <v>53</v>
      </c>
      <c r="B108" s="12">
        <f t="shared" si="11"/>
        <v>0.2795138888888889</v>
      </c>
      <c r="C108" s="14">
        <f t="shared" si="12"/>
        <v>0.37415881561238223</v>
      </c>
      <c r="D108" s="12">
        <f t="shared" si="13"/>
        <v>0.30386740331491713</v>
      </c>
      <c r="E108" s="14">
        <f t="shared" si="14"/>
        <v>0.48183041722745623</v>
      </c>
      <c r="F108" s="14">
        <f t="shared" si="15"/>
        <v>0.72426874709820277</v>
      </c>
      <c r="G108" s="14">
        <f t="shared" si="16"/>
        <v>7.1942446043165464E-2</v>
      </c>
      <c r="H108" s="14">
        <f t="shared" si="17"/>
        <v>2.8776978417266189E-2</v>
      </c>
      <c r="I108" s="63">
        <f t="shared" si="18"/>
        <v>0.12113055181695828</v>
      </c>
      <c r="J108" s="14">
        <f t="shared" si="19"/>
        <v>7.1332436069986543E-2</v>
      </c>
      <c r="K108" s="52">
        <f t="shared" si="20"/>
        <v>0.49037837710568616</v>
      </c>
      <c r="L108" s="53">
        <f t="shared" si="21"/>
        <v>101.75936441288363</v>
      </c>
      <c r="M108" s="13">
        <v>743</v>
      </c>
      <c r="N108" s="13">
        <v>682</v>
      </c>
      <c r="O108" s="13">
        <v>80</v>
      </c>
      <c r="P108" s="13">
        <v>181</v>
      </c>
      <c r="Q108" s="13">
        <v>33</v>
      </c>
      <c r="R108" s="13">
        <v>2</v>
      </c>
      <c r="S108" s="13">
        <v>20</v>
      </c>
      <c r="T108" s="13">
        <v>49</v>
      </c>
      <c r="U108" s="13">
        <v>90</v>
      </c>
      <c r="V108" s="13">
        <v>278</v>
      </c>
      <c r="W108" s="13">
        <v>4</v>
      </c>
      <c r="X108" s="13">
        <v>4</v>
      </c>
      <c r="Y108" s="13">
        <v>4</v>
      </c>
      <c r="Z108" s="19"/>
    </row>
    <row r="109" spans="1:26" x14ac:dyDescent="0.2">
      <c r="A109" s="11" t="s">
        <v>57</v>
      </c>
      <c r="B109" s="12">
        <f t="shared" si="11"/>
        <v>0.26817042606516289</v>
      </c>
      <c r="C109" s="14">
        <f t="shared" si="12"/>
        <v>0.36935704514363887</v>
      </c>
      <c r="D109" s="12">
        <f t="shared" si="13"/>
        <v>0.42857142857142855</v>
      </c>
      <c r="E109" s="14">
        <f t="shared" si="14"/>
        <v>0.48153214774281805</v>
      </c>
      <c r="F109" s="14">
        <f t="shared" si="15"/>
        <v>0.69529956345024835</v>
      </c>
      <c r="G109" s="14">
        <f t="shared" si="16"/>
        <v>0.12222222222222222</v>
      </c>
      <c r="H109" s="14">
        <f t="shared" si="17"/>
        <v>2.5925925925925925E-2</v>
      </c>
      <c r="I109" s="14">
        <f t="shared" si="18"/>
        <v>0.31326949384404923</v>
      </c>
      <c r="J109" s="14">
        <f t="shared" si="19"/>
        <v>9.1655266757865936E-2</v>
      </c>
      <c r="K109" s="52">
        <f t="shared" si="20"/>
        <v>0.49037558686641713</v>
      </c>
      <c r="L109" s="53">
        <f t="shared" si="21"/>
        <v>101.75878540494234</v>
      </c>
      <c r="M109" s="13">
        <v>731</v>
      </c>
      <c r="N109" s="13">
        <v>657</v>
      </c>
      <c r="O109" s="13">
        <v>82</v>
      </c>
      <c r="P109" s="13">
        <v>140</v>
      </c>
      <c r="Q109" s="13">
        <v>23</v>
      </c>
      <c r="R109" s="13">
        <v>4</v>
      </c>
      <c r="S109" s="13">
        <v>33</v>
      </c>
      <c r="T109" s="13">
        <v>56</v>
      </c>
      <c r="U109" s="13">
        <v>229</v>
      </c>
      <c r="V109" s="13">
        <v>270</v>
      </c>
      <c r="W109" s="13">
        <v>11</v>
      </c>
      <c r="X109" s="13">
        <v>3</v>
      </c>
      <c r="Y109" s="13">
        <v>4</v>
      </c>
      <c r="Z109" s="19"/>
    </row>
    <row r="110" spans="1:26" x14ac:dyDescent="0.2">
      <c r="A110" s="11" t="s">
        <v>206</v>
      </c>
      <c r="B110" s="12">
        <f t="shared" si="11"/>
        <v>0.3411764705882353</v>
      </c>
      <c r="C110" s="14">
        <f t="shared" si="12"/>
        <v>0.34193548387096773</v>
      </c>
      <c r="D110" s="12">
        <f t="shared" si="13"/>
        <v>0.40625</v>
      </c>
      <c r="E110" s="14">
        <f t="shared" si="14"/>
        <v>0.44838709677419353</v>
      </c>
      <c r="F110" s="14">
        <f t="shared" si="15"/>
        <v>0.73466608298068969</v>
      </c>
      <c r="G110" s="14">
        <f t="shared" si="16"/>
        <v>5.6603773584905662E-2</v>
      </c>
      <c r="H110" s="14">
        <f t="shared" si="17"/>
        <v>2.8301886792452831E-2</v>
      </c>
      <c r="I110" s="14">
        <f t="shared" si="18"/>
        <v>0.29677419354838708</v>
      </c>
      <c r="J110" s="14">
        <f t="shared" si="19"/>
        <v>0.12903225806451613</v>
      </c>
      <c r="K110" s="52">
        <f t="shared" si="20"/>
        <v>0.49022800271753181</v>
      </c>
      <c r="L110" s="53">
        <f t="shared" si="21"/>
        <v>101.728159933084</v>
      </c>
      <c r="M110" s="13">
        <v>310</v>
      </c>
      <c r="N110" s="13">
        <v>267</v>
      </c>
      <c r="O110" s="13">
        <v>33</v>
      </c>
      <c r="P110" s="13">
        <v>64</v>
      </c>
      <c r="Q110" s="13">
        <v>16</v>
      </c>
      <c r="R110" s="13">
        <v>4</v>
      </c>
      <c r="S110" s="13">
        <v>6</v>
      </c>
      <c r="T110" s="13">
        <v>37</v>
      </c>
      <c r="U110" s="13">
        <v>92</v>
      </c>
      <c r="V110" s="13">
        <v>106</v>
      </c>
      <c r="W110" s="13">
        <v>3</v>
      </c>
      <c r="X110" s="13">
        <v>2</v>
      </c>
      <c r="Y110" s="13">
        <v>1</v>
      </c>
      <c r="Z110" s="19"/>
    </row>
    <row r="111" spans="1:26" x14ac:dyDescent="0.2">
      <c r="A111" s="11" t="s">
        <v>79</v>
      </c>
      <c r="B111" s="12">
        <f t="shared" si="11"/>
        <v>0.27375565610859731</v>
      </c>
      <c r="C111" s="14">
        <f t="shared" si="12"/>
        <v>0.36588921282798836</v>
      </c>
      <c r="D111" s="12">
        <f t="shared" si="13"/>
        <v>0.40277777777777779</v>
      </c>
      <c r="E111" s="14">
        <f t="shared" si="14"/>
        <v>0.47959183673469385</v>
      </c>
      <c r="F111" s="14">
        <f t="shared" si="15"/>
        <v>0.7021153440132466</v>
      </c>
      <c r="G111" s="14">
        <f t="shared" si="16"/>
        <v>9.1633466135458169E-2</v>
      </c>
      <c r="H111" s="14">
        <f t="shared" si="17"/>
        <v>3.5856573705179286E-2</v>
      </c>
      <c r="I111" s="14">
        <f t="shared" si="18"/>
        <v>0.23032069970845481</v>
      </c>
      <c r="J111" s="14">
        <f t="shared" si="19"/>
        <v>8.4548104956268216E-2</v>
      </c>
      <c r="K111" s="52">
        <f t="shared" si="20"/>
        <v>0.49021585282010421</v>
      </c>
      <c r="L111" s="53">
        <f t="shared" si="21"/>
        <v>101.72563868439597</v>
      </c>
      <c r="M111" s="13">
        <v>686</v>
      </c>
      <c r="N111" s="13">
        <v>619</v>
      </c>
      <c r="O111" s="13">
        <v>78</v>
      </c>
      <c r="P111" s="13">
        <v>144</v>
      </c>
      <c r="Q111" s="13">
        <v>32</v>
      </c>
      <c r="R111" s="13">
        <v>3</v>
      </c>
      <c r="S111" s="13">
        <v>23</v>
      </c>
      <c r="T111" s="13">
        <v>56</v>
      </c>
      <c r="U111" s="13">
        <v>158</v>
      </c>
      <c r="V111" s="13">
        <v>251</v>
      </c>
      <c r="W111" s="13">
        <v>2</v>
      </c>
      <c r="X111" s="13">
        <v>5</v>
      </c>
      <c r="Y111" s="13">
        <v>4</v>
      </c>
      <c r="Z111" s="19"/>
    </row>
    <row r="112" spans="1:26" x14ac:dyDescent="0.2">
      <c r="A112" s="11" t="s">
        <v>54</v>
      </c>
      <c r="B112" s="12">
        <f t="shared" si="11"/>
        <v>0.24171539961013644</v>
      </c>
      <c r="C112" s="14">
        <f t="shared" si="12"/>
        <v>0.37567567567567567</v>
      </c>
      <c r="D112" s="12">
        <f t="shared" si="13"/>
        <v>0.40131578947368424</v>
      </c>
      <c r="E112" s="14">
        <f t="shared" si="14"/>
        <v>0.48108108108108111</v>
      </c>
      <c r="F112" s="14">
        <f t="shared" si="15"/>
        <v>0.69188515509601189</v>
      </c>
      <c r="G112" s="14">
        <f t="shared" si="16"/>
        <v>0.10071942446043165</v>
      </c>
      <c r="H112" s="14">
        <f t="shared" si="17"/>
        <v>2.8776978417266189E-2</v>
      </c>
      <c r="I112" s="14">
        <f t="shared" si="18"/>
        <v>0.1891891891891892</v>
      </c>
      <c r="J112" s="14">
        <f t="shared" si="19"/>
        <v>7.4324324324324328E-2</v>
      </c>
      <c r="K112" s="52">
        <f t="shared" si="20"/>
        <v>0.48989327804748189</v>
      </c>
      <c r="L112" s="53">
        <f t="shared" si="21"/>
        <v>101.65870057013528</v>
      </c>
      <c r="M112" s="13">
        <v>740</v>
      </c>
      <c r="N112" s="13">
        <v>677</v>
      </c>
      <c r="O112" s="13">
        <v>78</v>
      </c>
      <c r="P112" s="13">
        <v>152</v>
      </c>
      <c r="Q112" s="13">
        <v>24</v>
      </c>
      <c r="R112" s="13">
        <v>9</v>
      </c>
      <c r="S112" s="13">
        <v>28</v>
      </c>
      <c r="T112" s="13">
        <v>49</v>
      </c>
      <c r="U112" s="13">
        <v>140</v>
      </c>
      <c r="V112" s="13">
        <v>278</v>
      </c>
      <c r="W112" s="13">
        <v>6</v>
      </c>
      <c r="X112" s="13">
        <v>4</v>
      </c>
      <c r="Y112" s="13">
        <v>4</v>
      </c>
      <c r="Z112" s="19"/>
    </row>
    <row r="113" spans="1:26" x14ac:dyDescent="0.2">
      <c r="A113" s="11" t="s">
        <v>82</v>
      </c>
      <c r="B113" s="12">
        <f t="shared" si="11"/>
        <v>0.27607361963190186</v>
      </c>
      <c r="C113" s="14">
        <f t="shared" si="12"/>
        <v>0.375</v>
      </c>
      <c r="D113" s="12">
        <f t="shared" si="13"/>
        <v>0.33548387096774196</v>
      </c>
      <c r="E113" s="14">
        <f t="shared" si="14"/>
        <v>0.48363095238095238</v>
      </c>
      <c r="F113" s="14">
        <f t="shared" si="15"/>
        <v>0.72909459620660866</v>
      </c>
      <c r="G113" s="14">
        <f t="shared" si="16"/>
        <v>7.9365079365079361E-2</v>
      </c>
      <c r="H113" s="14">
        <f t="shared" si="17"/>
        <v>4.7619047619047616E-2</v>
      </c>
      <c r="I113" s="14">
        <f t="shared" si="18"/>
        <v>0.15178571428571427</v>
      </c>
      <c r="J113" s="14">
        <f t="shared" si="19"/>
        <v>7.8869047619047616E-2</v>
      </c>
      <c r="K113" s="52">
        <f t="shared" si="20"/>
        <v>0.48978382398402998</v>
      </c>
      <c r="L113" s="53">
        <f t="shared" si="21"/>
        <v>101.63598754597012</v>
      </c>
      <c r="M113" s="13">
        <v>672</v>
      </c>
      <c r="N113" s="13">
        <v>606</v>
      </c>
      <c r="O113" s="13">
        <v>73</v>
      </c>
      <c r="P113" s="13">
        <v>155</v>
      </c>
      <c r="Q113" s="13">
        <v>27</v>
      </c>
      <c r="R113" s="13">
        <v>5</v>
      </c>
      <c r="S113" s="13">
        <v>20</v>
      </c>
      <c r="T113" s="13">
        <v>51</v>
      </c>
      <c r="U113" s="13">
        <v>102</v>
      </c>
      <c r="V113" s="13">
        <v>252</v>
      </c>
      <c r="W113" s="13">
        <v>2</v>
      </c>
      <c r="X113" s="13">
        <v>7</v>
      </c>
      <c r="Y113" s="13">
        <v>5</v>
      </c>
      <c r="Z113" s="19"/>
    </row>
    <row r="114" spans="1:26" x14ac:dyDescent="0.2">
      <c r="A114" s="11" t="s">
        <v>47</v>
      </c>
      <c r="B114" s="12">
        <f t="shared" si="11"/>
        <v>0.27544910179640719</v>
      </c>
      <c r="C114" s="14">
        <f t="shared" si="12"/>
        <v>0.34742404227212681</v>
      </c>
      <c r="D114" s="12">
        <f t="shared" si="13"/>
        <v>0.36875000000000002</v>
      </c>
      <c r="E114" s="14">
        <f t="shared" si="14"/>
        <v>0.45310435931307796</v>
      </c>
      <c r="F114" s="14">
        <f t="shared" si="15"/>
        <v>0.74157051960098297</v>
      </c>
      <c r="G114" s="14">
        <f t="shared" si="16"/>
        <v>8.3650190114068435E-2</v>
      </c>
      <c r="H114" s="14">
        <f t="shared" si="17"/>
        <v>3.8022813688212927E-2</v>
      </c>
      <c r="I114" s="14">
        <f t="shared" si="18"/>
        <v>0.17965653896961692</v>
      </c>
      <c r="J114" s="14">
        <f t="shared" si="19"/>
        <v>0.12549537648612946</v>
      </c>
      <c r="K114" s="52">
        <f t="shared" si="20"/>
        <v>0.48969639150806338</v>
      </c>
      <c r="L114" s="53">
        <f t="shared" si="21"/>
        <v>101.61784426396834</v>
      </c>
      <c r="M114" s="13">
        <v>757</v>
      </c>
      <c r="N114" s="13">
        <v>652</v>
      </c>
      <c r="O114" s="13">
        <v>80</v>
      </c>
      <c r="P114" s="13">
        <v>160</v>
      </c>
      <c r="Q114" s="13">
        <v>37</v>
      </c>
      <c r="R114" s="13">
        <v>0</v>
      </c>
      <c r="S114" s="13">
        <v>22</v>
      </c>
      <c r="T114" s="13">
        <v>86</v>
      </c>
      <c r="U114" s="13">
        <v>136</v>
      </c>
      <c r="V114" s="13">
        <v>263</v>
      </c>
      <c r="W114" s="13">
        <v>9</v>
      </c>
      <c r="X114" s="13">
        <v>3</v>
      </c>
      <c r="Y114" s="13">
        <v>7</v>
      </c>
      <c r="Z114" s="19"/>
    </row>
    <row r="115" spans="1:26" x14ac:dyDescent="0.2">
      <c r="A115" s="11" t="s">
        <v>26</v>
      </c>
      <c r="B115" s="12">
        <f t="shared" si="11"/>
        <v>0.27368421052631581</v>
      </c>
      <c r="C115" s="14">
        <f t="shared" si="12"/>
        <v>0.35202863961813841</v>
      </c>
      <c r="D115" s="12">
        <f t="shared" si="13"/>
        <v>0.37988826815642457</v>
      </c>
      <c r="E115" s="14">
        <f t="shared" si="14"/>
        <v>0.46420047732696895</v>
      </c>
      <c r="F115" s="14">
        <f t="shared" si="15"/>
        <v>0.71876772243217601</v>
      </c>
      <c r="G115" s="14">
        <f t="shared" si="16"/>
        <v>7.796610169491526E-2</v>
      </c>
      <c r="H115" s="14">
        <f t="shared" si="17"/>
        <v>2.0338983050847456E-2</v>
      </c>
      <c r="I115" s="14">
        <f t="shared" si="18"/>
        <v>0.18019093078758949</v>
      </c>
      <c r="J115" s="14">
        <f t="shared" si="19"/>
        <v>0.10620525059665871</v>
      </c>
      <c r="K115" s="52">
        <f t="shared" si="20"/>
        <v>0.48951518228064927</v>
      </c>
      <c r="L115" s="53">
        <f t="shared" si="21"/>
        <v>101.58024118710298</v>
      </c>
      <c r="M115" s="13">
        <v>838</v>
      </c>
      <c r="N115" s="13">
        <v>743</v>
      </c>
      <c r="O115" s="13">
        <v>94</v>
      </c>
      <c r="P115" s="13">
        <v>179</v>
      </c>
      <c r="Q115" s="13">
        <v>43</v>
      </c>
      <c r="R115" s="13">
        <v>2</v>
      </c>
      <c r="S115" s="13">
        <v>23</v>
      </c>
      <c r="T115" s="13">
        <v>81</v>
      </c>
      <c r="U115" s="13">
        <v>151</v>
      </c>
      <c r="V115" s="13">
        <v>295</v>
      </c>
      <c r="W115" s="13">
        <v>8</v>
      </c>
      <c r="X115" s="13">
        <v>5</v>
      </c>
      <c r="Y115" s="13">
        <v>1</v>
      </c>
      <c r="Z115" s="19"/>
    </row>
    <row r="116" spans="1:26" x14ac:dyDescent="0.2">
      <c r="A116" s="11" t="s">
        <v>270</v>
      </c>
      <c r="B116" s="12">
        <f t="shared" si="11"/>
        <v>0.23129251700680273</v>
      </c>
      <c r="C116" s="14">
        <f t="shared" si="12"/>
        <v>0.33969465648854963</v>
      </c>
      <c r="D116" s="12">
        <f t="shared" si="13"/>
        <v>0.60465116279069764</v>
      </c>
      <c r="E116" s="14">
        <f t="shared" si="14"/>
        <v>0.45419847328244273</v>
      </c>
      <c r="F116" s="14">
        <f t="shared" si="15"/>
        <v>0.63382362491070854</v>
      </c>
      <c r="G116" s="14">
        <f t="shared" si="16"/>
        <v>0.10112359550561797</v>
      </c>
      <c r="H116" s="14">
        <f t="shared" si="17"/>
        <v>1.1235955056179775E-2</v>
      </c>
      <c r="I116" s="14">
        <f t="shared" si="18"/>
        <v>0.30916030534351147</v>
      </c>
      <c r="J116" s="14">
        <f t="shared" si="19"/>
        <v>9.1603053435114504E-2</v>
      </c>
      <c r="K116" s="52">
        <f t="shared" si="20"/>
        <v>0.4889271689787178</v>
      </c>
      <c r="L116" s="53">
        <f t="shared" si="21"/>
        <v>101.45822141081507</v>
      </c>
      <c r="M116" s="13">
        <v>262</v>
      </c>
      <c r="N116" s="13">
        <v>236</v>
      </c>
      <c r="O116" s="13">
        <v>30</v>
      </c>
      <c r="P116" s="13">
        <v>43</v>
      </c>
      <c r="Q116" s="13">
        <v>15</v>
      </c>
      <c r="R116" s="13">
        <v>2</v>
      </c>
      <c r="S116" s="13">
        <v>9</v>
      </c>
      <c r="T116" s="13">
        <v>24</v>
      </c>
      <c r="U116" s="13">
        <v>81</v>
      </c>
      <c r="V116" s="13">
        <v>89</v>
      </c>
      <c r="W116" s="13">
        <v>0</v>
      </c>
      <c r="X116" s="13">
        <v>0</v>
      </c>
      <c r="Y116" s="13">
        <v>1</v>
      </c>
      <c r="Z116" s="19"/>
    </row>
    <row r="117" spans="1:26" x14ac:dyDescent="0.2">
      <c r="A117" s="11" t="s">
        <v>203</v>
      </c>
      <c r="B117" s="12">
        <f t="shared" si="11"/>
        <v>0.31446540880503143</v>
      </c>
      <c r="C117" s="14">
        <f t="shared" si="12"/>
        <v>0.35782747603833864</v>
      </c>
      <c r="D117" s="12">
        <f t="shared" si="13"/>
        <v>0.41935483870967744</v>
      </c>
      <c r="E117" s="14">
        <f t="shared" si="14"/>
        <v>0.47923322683706071</v>
      </c>
      <c r="F117" s="14">
        <f t="shared" si="15"/>
        <v>0.72065623019691594</v>
      </c>
      <c r="G117" s="14">
        <f t="shared" si="16"/>
        <v>0.10714285714285714</v>
      </c>
      <c r="H117" s="14">
        <f t="shared" si="17"/>
        <v>3.5714285714285712E-2</v>
      </c>
      <c r="I117" s="14">
        <f t="shared" si="18"/>
        <v>0.33546325878594252</v>
      </c>
      <c r="J117" s="14">
        <f t="shared" si="19"/>
        <v>0.11182108626198083</v>
      </c>
      <c r="K117" s="52">
        <f t="shared" si="20"/>
        <v>0.48890357457262851</v>
      </c>
      <c r="L117" s="53">
        <f t="shared" si="21"/>
        <v>101.45332529002459</v>
      </c>
      <c r="M117" s="13">
        <v>313</v>
      </c>
      <c r="N117" s="13">
        <v>274</v>
      </c>
      <c r="O117" s="13">
        <v>38</v>
      </c>
      <c r="P117" s="13">
        <v>62</v>
      </c>
      <c r="Q117" s="13">
        <v>14</v>
      </c>
      <c r="R117" s="13">
        <v>0</v>
      </c>
      <c r="S117" s="13">
        <v>12</v>
      </c>
      <c r="T117" s="13">
        <v>30</v>
      </c>
      <c r="U117" s="13">
        <v>105</v>
      </c>
      <c r="V117" s="13">
        <v>112</v>
      </c>
      <c r="W117" s="13">
        <v>5</v>
      </c>
      <c r="X117" s="13">
        <v>2</v>
      </c>
      <c r="Y117" s="13">
        <v>2</v>
      </c>
      <c r="Z117" s="19"/>
    </row>
    <row r="118" spans="1:26" x14ac:dyDescent="0.2">
      <c r="A118" s="11" t="s">
        <v>226</v>
      </c>
      <c r="B118" s="12">
        <f t="shared" si="11"/>
        <v>0.31034482758620691</v>
      </c>
      <c r="C118" s="14">
        <f t="shared" si="12"/>
        <v>0.36805555555555558</v>
      </c>
      <c r="D118" s="12">
        <f t="shared" si="13"/>
        <v>0.40322580645161288</v>
      </c>
      <c r="E118" s="14">
        <f t="shared" si="14"/>
        <v>0.47916666666666669</v>
      </c>
      <c r="F118" s="14">
        <f t="shared" si="15"/>
        <v>0.74273329218337913</v>
      </c>
      <c r="G118" s="14">
        <f t="shared" si="16"/>
        <v>7.5471698113207544E-2</v>
      </c>
      <c r="H118" s="14">
        <f t="shared" si="17"/>
        <v>7.5471698113207544E-2</v>
      </c>
      <c r="I118" s="14">
        <f t="shared" si="18"/>
        <v>0.25347222222222221</v>
      </c>
      <c r="J118" s="14">
        <f t="shared" si="19"/>
        <v>0.10069444444444445</v>
      </c>
      <c r="K118" s="52">
        <f t="shared" si="20"/>
        <v>0.48855772209037451</v>
      </c>
      <c r="L118" s="53">
        <f t="shared" si="21"/>
        <v>101.38155677326716</v>
      </c>
      <c r="M118" s="13">
        <v>288</v>
      </c>
      <c r="N118" s="13">
        <v>251</v>
      </c>
      <c r="O118" s="13">
        <v>32</v>
      </c>
      <c r="P118" s="13">
        <v>62</v>
      </c>
      <c r="Q118" s="13">
        <v>14</v>
      </c>
      <c r="R118" s="13">
        <v>3</v>
      </c>
      <c r="S118" s="13">
        <v>8</v>
      </c>
      <c r="T118" s="13">
        <v>24</v>
      </c>
      <c r="U118" s="13">
        <v>73</v>
      </c>
      <c r="V118" s="13">
        <v>106</v>
      </c>
      <c r="W118" s="13">
        <v>5</v>
      </c>
      <c r="X118" s="13">
        <v>4</v>
      </c>
      <c r="Y118" s="13">
        <v>4</v>
      </c>
      <c r="Z118" s="19"/>
    </row>
    <row r="119" spans="1:26" x14ac:dyDescent="0.2">
      <c r="A119" s="11" t="s">
        <v>283</v>
      </c>
      <c r="B119" s="12">
        <f t="shared" si="11"/>
        <v>0.32954545454545453</v>
      </c>
      <c r="C119" s="14">
        <f t="shared" si="12"/>
        <v>0.39215686274509803</v>
      </c>
      <c r="D119" s="12">
        <f t="shared" si="13"/>
        <v>0.27272727272727271</v>
      </c>
      <c r="E119" s="14">
        <f t="shared" si="14"/>
        <v>0.49019607843137253</v>
      </c>
      <c r="F119" s="14">
        <f t="shared" si="15"/>
        <v>0.76568015204995921</v>
      </c>
      <c r="G119" s="14">
        <f t="shared" si="16"/>
        <v>0.08</v>
      </c>
      <c r="H119" s="14">
        <f t="shared" si="17"/>
        <v>0.04</v>
      </c>
      <c r="I119" s="14">
        <f t="shared" si="18"/>
        <v>0.2</v>
      </c>
      <c r="J119" s="14">
        <f t="shared" si="19"/>
        <v>7.4509803921568626E-2</v>
      </c>
      <c r="K119" s="52">
        <f t="shared" si="20"/>
        <v>0.48842631710547907</v>
      </c>
      <c r="L119" s="53">
        <f t="shared" si="21"/>
        <v>101.35428867098548</v>
      </c>
      <c r="M119" s="13">
        <v>255</v>
      </c>
      <c r="N119" s="13">
        <v>232</v>
      </c>
      <c r="O119" s="13">
        <v>25</v>
      </c>
      <c r="P119" s="13">
        <v>66</v>
      </c>
      <c r="Q119" s="13">
        <v>10</v>
      </c>
      <c r="R119" s="13">
        <v>0</v>
      </c>
      <c r="S119" s="13">
        <v>8</v>
      </c>
      <c r="T119" s="13">
        <v>18</v>
      </c>
      <c r="U119" s="13">
        <v>51</v>
      </c>
      <c r="V119" s="13">
        <v>100</v>
      </c>
      <c r="W119" s="13">
        <v>1</v>
      </c>
      <c r="X119" s="13">
        <v>1</v>
      </c>
      <c r="Y119" s="13">
        <v>3</v>
      </c>
      <c r="Z119" s="19"/>
    </row>
    <row r="120" spans="1:26" x14ac:dyDescent="0.2">
      <c r="A120" s="11" t="s">
        <v>240</v>
      </c>
      <c r="B120" s="12">
        <f t="shared" si="11"/>
        <v>0.34031413612565448</v>
      </c>
      <c r="C120" s="14">
        <f t="shared" si="12"/>
        <v>0.38214285714285712</v>
      </c>
      <c r="D120" s="12">
        <f t="shared" si="13"/>
        <v>0.29166666666666669</v>
      </c>
      <c r="E120" s="14">
        <f t="shared" si="14"/>
        <v>0.5178571428571429</v>
      </c>
      <c r="F120" s="14">
        <f t="shared" si="15"/>
        <v>0.74491384102279046</v>
      </c>
      <c r="G120" s="14">
        <f t="shared" si="16"/>
        <v>6.5420560747663545E-2</v>
      </c>
      <c r="H120" s="14">
        <f t="shared" si="17"/>
        <v>2.8037383177570093E-2</v>
      </c>
      <c r="I120" s="14">
        <f t="shared" si="18"/>
        <v>0.22142857142857142</v>
      </c>
      <c r="J120" s="14">
        <f t="shared" si="19"/>
        <v>7.1428571428571425E-2</v>
      </c>
      <c r="K120" s="52">
        <f t="shared" si="20"/>
        <v>0.48790555348526227</v>
      </c>
      <c r="L120" s="53">
        <f t="shared" si="21"/>
        <v>101.24622400607225</v>
      </c>
      <c r="M120" s="13">
        <v>280</v>
      </c>
      <c r="N120" s="13">
        <v>257</v>
      </c>
      <c r="O120" s="13">
        <v>38</v>
      </c>
      <c r="P120" s="13">
        <v>72</v>
      </c>
      <c r="Q120" s="13">
        <v>14</v>
      </c>
      <c r="R120" s="13">
        <v>0</v>
      </c>
      <c r="S120" s="13">
        <v>7</v>
      </c>
      <c r="T120" s="13">
        <v>18</v>
      </c>
      <c r="U120" s="13">
        <v>62</v>
      </c>
      <c r="V120" s="13">
        <v>107</v>
      </c>
      <c r="W120" s="13">
        <v>2</v>
      </c>
      <c r="X120" s="13">
        <v>0</v>
      </c>
      <c r="Y120" s="13">
        <v>3</v>
      </c>
      <c r="Z120" s="19"/>
    </row>
    <row r="121" spans="1:26" x14ac:dyDescent="0.2">
      <c r="A121" s="11" t="s">
        <v>160</v>
      </c>
      <c r="B121" s="12">
        <f t="shared" si="11"/>
        <v>0.29918032786885246</v>
      </c>
      <c r="C121" s="14">
        <f t="shared" si="12"/>
        <v>0.38378378378378381</v>
      </c>
      <c r="D121" s="12">
        <f t="shared" si="13"/>
        <v>0.41666666666666669</v>
      </c>
      <c r="E121" s="14">
        <f t="shared" si="14"/>
        <v>0.49189189189189192</v>
      </c>
      <c r="F121" s="14">
        <f t="shared" si="15"/>
        <v>0.69927718416090512</v>
      </c>
      <c r="G121" s="14">
        <f t="shared" si="16"/>
        <v>7.746478873239436E-2</v>
      </c>
      <c r="H121" s="14">
        <f t="shared" si="17"/>
        <v>2.8169014084507043E-2</v>
      </c>
      <c r="I121" s="14">
        <f t="shared" si="18"/>
        <v>0.25135135135135134</v>
      </c>
      <c r="J121" s="14">
        <f t="shared" si="19"/>
        <v>5.9459459459459463E-2</v>
      </c>
      <c r="K121" s="52">
        <f t="shared" si="20"/>
        <v>0.48790149704320629</v>
      </c>
      <c r="L121" s="53">
        <f t="shared" si="21"/>
        <v>101.24538224594444</v>
      </c>
      <c r="M121" s="13">
        <v>370</v>
      </c>
      <c r="N121" s="13">
        <v>344</v>
      </c>
      <c r="O121" s="13">
        <v>40</v>
      </c>
      <c r="P121" s="13">
        <v>84</v>
      </c>
      <c r="Q121" s="13">
        <v>23</v>
      </c>
      <c r="R121" s="13">
        <v>1</v>
      </c>
      <c r="S121" s="13">
        <v>11</v>
      </c>
      <c r="T121" s="13">
        <v>20</v>
      </c>
      <c r="U121" s="13">
        <v>93</v>
      </c>
      <c r="V121" s="13">
        <v>142</v>
      </c>
      <c r="W121" s="13">
        <v>2</v>
      </c>
      <c r="X121" s="13">
        <v>0</v>
      </c>
      <c r="Y121" s="13">
        <v>4</v>
      </c>
      <c r="Z121" s="19"/>
    </row>
    <row r="122" spans="1:26" x14ac:dyDescent="0.2">
      <c r="A122" s="11" t="s">
        <v>72</v>
      </c>
      <c r="B122" s="12">
        <f t="shared" si="11"/>
        <v>0.33849557522123896</v>
      </c>
      <c r="C122" s="14">
        <f t="shared" si="12"/>
        <v>0.38461538461538464</v>
      </c>
      <c r="D122" s="12">
        <f t="shared" si="13"/>
        <v>0.31034482758620691</v>
      </c>
      <c r="E122" s="14">
        <f t="shared" si="14"/>
        <v>0.4985754985754986</v>
      </c>
      <c r="F122" s="14">
        <f t="shared" si="15"/>
        <v>0.7430368933421132</v>
      </c>
      <c r="G122" s="14">
        <f t="shared" si="16"/>
        <v>7.7777777777777779E-2</v>
      </c>
      <c r="H122" s="14">
        <f t="shared" si="17"/>
        <v>1.8518518518518517E-2</v>
      </c>
      <c r="I122" s="14">
        <f t="shared" si="18"/>
        <v>0.24643874643874644</v>
      </c>
      <c r="J122" s="14">
        <f t="shared" si="19"/>
        <v>7.407407407407407E-2</v>
      </c>
      <c r="K122" s="52">
        <f t="shared" si="20"/>
        <v>0.48787503088638134</v>
      </c>
      <c r="L122" s="53">
        <f t="shared" si="21"/>
        <v>101.23989020261077</v>
      </c>
      <c r="M122" s="13">
        <v>702</v>
      </c>
      <c r="N122" s="13">
        <v>644</v>
      </c>
      <c r="O122" s="13">
        <v>80</v>
      </c>
      <c r="P122" s="13">
        <v>174</v>
      </c>
      <c r="Q122" s="13">
        <v>33</v>
      </c>
      <c r="R122" s="13">
        <v>0</v>
      </c>
      <c r="S122" s="13">
        <v>21</v>
      </c>
      <c r="T122" s="13">
        <v>47</v>
      </c>
      <c r="U122" s="13">
        <v>173</v>
      </c>
      <c r="V122" s="13">
        <v>270</v>
      </c>
      <c r="W122" s="13">
        <v>5</v>
      </c>
      <c r="X122" s="13">
        <v>3</v>
      </c>
      <c r="Y122" s="13">
        <v>2</v>
      </c>
      <c r="Z122" s="19"/>
    </row>
    <row r="123" spans="1:26" x14ac:dyDescent="0.2">
      <c r="A123" s="11" t="s">
        <v>126</v>
      </c>
      <c r="B123" s="12">
        <f t="shared" si="11"/>
        <v>0.30275229357798167</v>
      </c>
      <c r="C123" s="14">
        <f t="shared" si="12"/>
        <v>0.37987679671457908</v>
      </c>
      <c r="D123" s="12">
        <f t="shared" si="13"/>
        <v>0.29565217391304349</v>
      </c>
      <c r="E123" s="14">
        <f t="shared" si="14"/>
        <v>0.48254620123203285</v>
      </c>
      <c r="F123" s="14">
        <f t="shared" si="15"/>
        <v>0.76444155496491195</v>
      </c>
      <c r="G123" s="14">
        <f t="shared" si="16"/>
        <v>8.6486486486486491E-2</v>
      </c>
      <c r="H123" s="14">
        <f t="shared" si="17"/>
        <v>2.7027027027027029E-2</v>
      </c>
      <c r="I123" s="14">
        <f t="shared" si="18"/>
        <v>0.18685831622176591</v>
      </c>
      <c r="J123" s="14">
        <f t="shared" si="19"/>
        <v>9.856262833675565E-2</v>
      </c>
      <c r="K123" s="52">
        <f t="shared" si="20"/>
        <v>0.48765916698353973</v>
      </c>
      <c r="L123" s="53">
        <f t="shared" si="21"/>
        <v>101.19509586709685</v>
      </c>
      <c r="M123" s="13">
        <v>487</v>
      </c>
      <c r="N123" s="13">
        <v>434</v>
      </c>
      <c r="O123" s="13">
        <v>50</v>
      </c>
      <c r="P123" s="13">
        <v>115</v>
      </c>
      <c r="Q123" s="13">
        <v>14</v>
      </c>
      <c r="R123" s="13">
        <v>4</v>
      </c>
      <c r="S123" s="13">
        <v>16</v>
      </c>
      <c r="T123" s="13">
        <v>39</v>
      </c>
      <c r="U123" s="13">
        <v>91</v>
      </c>
      <c r="V123" s="13">
        <v>185</v>
      </c>
      <c r="W123" s="13">
        <v>9</v>
      </c>
      <c r="X123" s="13">
        <v>5</v>
      </c>
      <c r="Y123" s="13">
        <v>0</v>
      </c>
      <c r="Z123" s="19"/>
    </row>
    <row r="124" spans="1:26" x14ac:dyDescent="0.2">
      <c r="A124" s="11" t="s">
        <v>116</v>
      </c>
      <c r="B124" s="12">
        <f t="shared" si="11"/>
        <v>0.24585635359116023</v>
      </c>
      <c r="C124" s="14">
        <f t="shared" si="12"/>
        <v>0.38867924528301889</v>
      </c>
      <c r="D124" s="12">
        <f t="shared" si="13"/>
        <v>0.4017857142857143</v>
      </c>
      <c r="E124" s="14">
        <f t="shared" si="14"/>
        <v>0.50377358490566038</v>
      </c>
      <c r="F124" s="14">
        <f t="shared" si="15"/>
        <v>0.68346593922861254</v>
      </c>
      <c r="G124" s="14">
        <f t="shared" si="16"/>
        <v>0.11165048543689321</v>
      </c>
      <c r="H124" s="14">
        <f t="shared" si="17"/>
        <v>4.8543689320388345E-3</v>
      </c>
      <c r="I124" s="14">
        <f t="shared" si="18"/>
        <v>0.21509433962264152</v>
      </c>
      <c r="J124" s="14">
        <f t="shared" si="19"/>
        <v>5.849056603773585E-2</v>
      </c>
      <c r="K124" s="52">
        <f t="shared" si="20"/>
        <v>0.48760175935956085</v>
      </c>
      <c r="L124" s="53">
        <f t="shared" si="21"/>
        <v>101.18318310013714</v>
      </c>
      <c r="M124" s="13">
        <v>530</v>
      </c>
      <c r="N124" s="13">
        <v>498</v>
      </c>
      <c r="O124" s="13">
        <v>61</v>
      </c>
      <c r="P124" s="13">
        <v>112</v>
      </c>
      <c r="Q124" s="13">
        <v>19</v>
      </c>
      <c r="R124" s="13">
        <v>3</v>
      </c>
      <c r="S124" s="13">
        <v>23</v>
      </c>
      <c r="T124" s="13">
        <v>28</v>
      </c>
      <c r="U124" s="13">
        <v>114</v>
      </c>
      <c r="V124" s="13">
        <v>206</v>
      </c>
      <c r="W124" s="13">
        <v>3</v>
      </c>
      <c r="X124" s="13">
        <v>0</v>
      </c>
      <c r="Y124" s="13">
        <v>1</v>
      </c>
      <c r="Z124" s="19"/>
    </row>
    <row r="125" spans="1:26" x14ac:dyDescent="0.2">
      <c r="A125" s="11" t="s">
        <v>76</v>
      </c>
      <c r="B125" s="12">
        <f t="shared" si="11"/>
        <v>0.27601809954751133</v>
      </c>
      <c r="C125" s="14">
        <f t="shared" si="12"/>
        <v>0.38505747126436779</v>
      </c>
      <c r="D125" s="12">
        <f t="shared" si="13"/>
        <v>0.38410596026490068</v>
      </c>
      <c r="E125" s="14">
        <f t="shared" si="14"/>
        <v>0.49568965517241381</v>
      </c>
      <c r="F125" s="14">
        <f t="shared" si="15"/>
        <v>0.71727155668493681</v>
      </c>
      <c r="G125" s="14">
        <f t="shared" si="16"/>
        <v>0.10820895522388059</v>
      </c>
      <c r="H125" s="14">
        <f t="shared" si="17"/>
        <v>2.9850746268656716E-2</v>
      </c>
      <c r="I125" s="14">
        <f t="shared" si="18"/>
        <v>0.23994252873563218</v>
      </c>
      <c r="J125" s="14">
        <f t="shared" si="19"/>
        <v>7.6149425287356326E-2</v>
      </c>
      <c r="K125" s="52">
        <f t="shared" si="20"/>
        <v>0.48747587851767754</v>
      </c>
      <c r="L125" s="53">
        <f t="shared" si="21"/>
        <v>101.1570613234442</v>
      </c>
      <c r="M125" s="13">
        <v>696</v>
      </c>
      <c r="N125" s="13">
        <v>635</v>
      </c>
      <c r="O125" s="13">
        <v>77</v>
      </c>
      <c r="P125" s="13">
        <v>151</v>
      </c>
      <c r="Q125" s="13">
        <v>28</v>
      </c>
      <c r="R125" s="13">
        <v>1</v>
      </c>
      <c r="S125" s="13">
        <v>29</v>
      </c>
      <c r="T125" s="13">
        <v>49</v>
      </c>
      <c r="U125" s="13">
        <v>167</v>
      </c>
      <c r="V125" s="13">
        <v>268</v>
      </c>
      <c r="W125" s="13">
        <v>4</v>
      </c>
      <c r="X125" s="13">
        <v>5</v>
      </c>
      <c r="Y125" s="13">
        <v>3</v>
      </c>
      <c r="Z125" s="19"/>
    </row>
    <row r="126" spans="1:26" x14ac:dyDescent="0.2">
      <c r="A126" s="11" t="s">
        <v>257</v>
      </c>
      <c r="B126" s="12">
        <f t="shared" si="11"/>
        <v>0.31840796019900497</v>
      </c>
      <c r="C126" s="14">
        <f t="shared" si="12"/>
        <v>0.36940298507462688</v>
      </c>
      <c r="D126" s="12">
        <f t="shared" si="13"/>
        <v>0.33823529411764708</v>
      </c>
      <c r="E126" s="14">
        <f t="shared" si="14"/>
        <v>0.48507462686567165</v>
      </c>
      <c r="F126" s="14">
        <f t="shared" si="15"/>
        <v>0.75633120458048886</v>
      </c>
      <c r="G126" s="14">
        <f t="shared" si="16"/>
        <v>4.0404040404040407E-2</v>
      </c>
      <c r="H126" s="14">
        <f t="shared" si="17"/>
        <v>6.0606060606060608E-2</v>
      </c>
      <c r="I126" s="14">
        <f t="shared" si="18"/>
        <v>0.1417910447761194</v>
      </c>
      <c r="J126" s="14">
        <f t="shared" si="19"/>
        <v>8.5820895522388058E-2</v>
      </c>
      <c r="K126" s="52">
        <f t="shared" si="20"/>
        <v>0.48743347615277255</v>
      </c>
      <c r="L126" s="53">
        <f t="shared" si="21"/>
        <v>101.14826232678409</v>
      </c>
      <c r="M126" s="13">
        <v>268</v>
      </c>
      <c r="N126" s="13">
        <v>239</v>
      </c>
      <c r="O126" s="13">
        <v>31</v>
      </c>
      <c r="P126" s="13">
        <v>68</v>
      </c>
      <c r="Q126" s="13">
        <v>19</v>
      </c>
      <c r="R126" s="13">
        <v>0</v>
      </c>
      <c r="S126" s="13">
        <v>4</v>
      </c>
      <c r="T126" s="13">
        <v>21</v>
      </c>
      <c r="U126" s="13">
        <v>38</v>
      </c>
      <c r="V126" s="13">
        <v>99</v>
      </c>
      <c r="W126" s="13">
        <v>2</v>
      </c>
      <c r="X126" s="13">
        <v>2</v>
      </c>
      <c r="Y126" s="13">
        <v>4</v>
      </c>
      <c r="Z126" s="19"/>
    </row>
    <row r="127" spans="1:26" x14ac:dyDescent="0.2">
      <c r="A127" s="11" t="s">
        <v>232</v>
      </c>
      <c r="B127" s="12">
        <f t="shared" si="11"/>
        <v>0.28021978021978022</v>
      </c>
      <c r="C127" s="14">
        <f t="shared" si="12"/>
        <v>0.39298245614035088</v>
      </c>
      <c r="D127" s="12">
        <f t="shared" si="13"/>
        <v>0.29230769230769232</v>
      </c>
      <c r="E127" s="14">
        <f t="shared" si="14"/>
        <v>0.49824561403508771</v>
      </c>
      <c r="F127" s="14">
        <f t="shared" si="15"/>
        <v>0.75100993558248719</v>
      </c>
      <c r="G127" s="14">
        <f t="shared" si="16"/>
        <v>0.125</v>
      </c>
      <c r="H127" s="14">
        <f t="shared" si="17"/>
        <v>8.9285714285714281E-3</v>
      </c>
      <c r="I127" s="14">
        <f t="shared" si="18"/>
        <v>0.22105263157894736</v>
      </c>
      <c r="J127" s="14">
        <f t="shared" si="19"/>
        <v>8.771929824561403E-2</v>
      </c>
      <c r="K127" s="52">
        <f t="shared" si="20"/>
        <v>0.48720838989115062</v>
      </c>
      <c r="L127" s="53">
        <f t="shared" si="21"/>
        <v>101.10155424178267</v>
      </c>
      <c r="M127" s="13">
        <v>285</v>
      </c>
      <c r="N127" s="13">
        <v>258</v>
      </c>
      <c r="O127" s="13">
        <v>30</v>
      </c>
      <c r="P127" s="13">
        <v>65</v>
      </c>
      <c r="Q127" s="13">
        <v>5</v>
      </c>
      <c r="R127" s="13">
        <v>0</v>
      </c>
      <c r="S127" s="13">
        <v>14</v>
      </c>
      <c r="T127" s="13">
        <v>23</v>
      </c>
      <c r="U127" s="13">
        <v>63</v>
      </c>
      <c r="V127" s="13">
        <v>112</v>
      </c>
      <c r="W127" s="13">
        <v>2</v>
      </c>
      <c r="X127" s="13">
        <v>0</v>
      </c>
      <c r="Y127" s="13">
        <v>1</v>
      </c>
      <c r="Z127" s="19"/>
    </row>
    <row r="128" spans="1:26" x14ac:dyDescent="0.2">
      <c r="A128" s="11" t="s">
        <v>106</v>
      </c>
      <c r="B128" s="12">
        <f t="shared" si="11"/>
        <v>0.29347826086956524</v>
      </c>
      <c r="C128" s="14">
        <f t="shared" si="12"/>
        <v>0.37068965517241381</v>
      </c>
      <c r="D128" s="12">
        <f t="shared" si="13"/>
        <v>0.37007874015748032</v>
      </c>
      <c r="E128" s="14">
        <f t="shared" si="14"/>
        <v>0.47931034482758622</v>
      </c>
      <c r="F128" s="14">
        <f t="shared" si="15"/>
        <v>0.74852514919011082</v>
      </c>
      <c r="G128" s="14">
        <f t="shared" si="16"/>
        <v>8.8372093023255813E-2</v>
      </c>
      <c r="H128" s="14">
        <f t="shared" si="17"/>
        <v>4.1860465116279069E-2</v>
      </c>
      <c r="I128" s="14">
        <f t="shared" si="18"/>
        <v>0.2189655172413793</v>
      </c>
      <c r="J128" s="14">
        <f t="shared" si="19"/>
        <v>0.10517241379310345</v>
      </c>
      <c r="K128" s="52">
        <f t="shared" si="20"/>
        <v>0.48709807726984339</v>
      </c>
      <c r="L128" s="53">
        <f t="shared" si="21"/>
        <v>101.07866305661825</v>
      </c>
      <c r="M128" s="13">
        <v>580</v>
      </c>
      <c r="N128" s="13">
        <v>510</v>
      </c>
      <c r="O128" s="13">
        <v>63</v>
      </c>
      <c r="P128" s="13">
        <v>127</v>
      </c>
      <c r="Q128" s="13">
        <v>25</v>
      </c>
      <c r="R128" s="13">
        <v>3</v>
      </c>
      <c r="S128" s="13">
        <v>19</v>
      </c>
      <c r="T128" s="13">
        <v>56</v>
      </c>
      <c r="U128" s="13">
        <v>127</v>
      </c>
      <c r="V128" s="13">
        <v>215</v>
      </c>
      <c r="W128" s="13">
        <v>5</v>
      </c>
      <c r="X128" s="13">
        <v>5</v>
      </c>
      <c r="Y128" s="13">
        <v>4</v>
      </c>
      <c r="Z128" s="19"/>
    </row>
    <row r="129" spans="1:26" x14ac:dyDescent="0.2">
      <c r="A129" s="11" t="s">
        <v>96</v>
      </c>
      <c r="B129" s="12">
        <f t="shared" si="11"/>
        <v>0.31132075471698112</v>
      </c>
      <c r="C129" s="14">
        <f t="shared" si="12"/>
        <v>0.37418300653594772</v>
      </c>
      <c r="D129" s="12">
        <f t="shared" si="13"/>
        <v>0.45528455284552843</v>
      </c>
      <c r="E129" s="14">
        <f t="shared" si="14"/>
        <v>0.50490196078431371</v>
      </c>
      <c r="F129" s="14">
        <f t="shared" si="15"/>
        <v>0.6954770609741715</v>
      </c>
      <c r="G129" s="14">
        <f t="shared" si="16"/>
        <v>0.10480349344978165</v>
      </c>
      <c r="H129" s="14">
        <f t="shared" si="17"/>
        <v>2.6200873362445413E-2</v>
      </c>
      <c r="I129" s="14">
        <f t="shared" si="18"/>
        <v>0.3562091503267974</v>
      </c>
      <c r="J129" s="14">
        <f t="shared" si="19"/>
        <v>8.1699346405228759E-2</v>
      </c>
      <c r="K129" s="52">
        <f t="shared" si="20"/>
        <v>0.487097550531982</v>
      </c>
      <c r="L129" s="53">
        <f t="shared" si="21"/>
        <v>101.07855375222702</v>
      </c>
      <c r="M129" s="13">
        <v>612</v>
      </c>
      <c r="N129" s="13">
        <v>556</v>
      </c>
      <c r="O129" s="13">
        <v>80</v>
      </c>
      <c r="P129" s="13">
        <v>123</v>
      </c>
      <c r="Q129" s="13">
        <v>30</v>
      </c>
      <c r="R129" s="13">
        <v>2</v>
      </c>
      <c r="S129" s="13">
        <v>24</v>
      </c>
      <c r="T129" s="13">
        <v>37</v>
      </c>
      <c r="U129" s="13">
        <v>218</v>
      </c>
      <c r="V129" s="13">
        <v>229</v>
      </c>
      <c r="W129" s="13">
        <v>13</v>
      </c>
      <c r="X129" s="13">
        <v>2</v>
      </c>
      <c r="Y129" s="13">
        <v>4</v>
      </c>
      <c r="Z129" s="19"/>
    </row>
    <row r="130" spans="1:26" x14ac:dyDescent="0.2">
      <c r="A130" s="11" t="s">
        <v>265</v>
      </c>
      <c r="B130" s="12">
        <f t="shared" ref="B130:B193" si="22">(P130-S130)/(N130-S130-U130+Y130)</f>
        <v>0.3081761006289308</v>
      </c>
      <c r="C130" s="14">
        <f t="shared" ref="C130:C193" si="23">V130/M130</f>
        <v>0.35338345864661652</v>
      </c>
      <c r="D130" s="12">
        <f t="shared" ref="D130:D193" si="24">(Q130+R130+S130)/P130</f>
        <v>0.31034482758620691</v>
      </c>
      <c r="E130" s="14">
        <f t="shared" ref="E130:E193" si="25">(V130+O130)/M130</f>
        <v>0.47744360902255639</v>
      </c>
      <c r="F130" s="14">
        <f t="shared" ref="F130:F193" si="26">(V130/N130)+((P130+T130+W130)/(N130+T130+W130+Y130))</f>
        <v>0.77819335448321914</v>
      </c>
      <c r="G130" s="14">
        <f t="shared" ref="G130:G193" si="27">S130/V130</f>
        <v>9.5744680851063829E-2</v>
      </c>
      <c r="H130" s="14">
        <f t="shared" ref="H130:H193" si="28">(X130+Y130)/V130</f>
        <v>2.1276595744680851E-2</v>
      </c>
      <c r="I130" s="14">
        <f t="shared" ref="I130:I193" si="29">U130/M130</f>
        <v>0.22180451127819548</v>
      </c>
      <c r="J130" s="14">
        <f t="shared" ref="J130:J193" si="30">(T130+W130)/M130</f>
        <v>0.14285714285714285</v>
      </c>
      <c r="K130" s="52">
        <f t="shared" ref="K130:K193" si="31">(1-B130*0.7635+1-C130*0.7562+1-D130*0.75+1-E130*0.7248+1-F130*0.7021+1-G130*0.6285+H130*0.5884+I130*0.5276+1-J130*0.3663)/11.068</f>
        <v>0.48692977762851908</v>
      </c>
      <c r="L130" s="53">
        <f t="shared" ref="L130:L193" si="32">K130/0.4819*100</f>
        <v>101.04373887290291</v>
      </c>
      <c r="M130" s="13">
        <v>266</v>
      </c>
      <c r="N130" s="13">
        <v>226</v>
      </c>
      <c r="O130" s="13">
        <v>33</v>
      </c>
      <c r="P130" s="13">
        <v>58</v>
      </c>
      <c r="Q130" s="13">
        <v>9</v>
      </c>
      <c r="R130" s="13">
        <v>0</v>
      </c>
      <c r="S130" s="13">
        <v>9</v>
      </c>
      <c r="T130" s="13">
        <v>37</v>
      </c>
      <c r="U130" s="13">
        <v>59</v>
      </c>
      <c r="V130" s="13">
        <v>94</v>
      </c>
      <c r="W130" s="13">
        <v>1</v>
      </c>
      <c r="X130" s="13">
        <v>1</v>
      </c>
      <c r="Y130" s="13">
        <v>1</v>
      </c>
      <c r="Z130" s="19"/>
    </row>
    <row r="131" spans="1:26" x14ac:dyDescent="0.2">
      <c r="A131" s="11" t="s">
        <v>100</v>
      </c>
      <c r="B131" s="12">
        <f t="shared" si="22"/>
        <v>0.29353233830845771</v>
      </c>
      <c r="C131" s="14">
        <f t="shared" si="23"/>
        <v>0.4</v>
      </c>
      <c r="D131" s="12">
        <f t="shared" si="24"/>
        <v>0.36170212765957449</v>
      </c>
      <c r="E131" s="14">
        <f t="shared" si="25"/>
        <v>0.51333333333333331</v>
      </c>
      <c r="F131" s="14">
        <f t="shared" si="26"/>
        <v>0.72107742654727225</v>
      </c>
      <c r="G131" s="14">
        <f t="shared" si="27"/>
        <v>9.583333333333334E-2</v>
      </c>
      <c r="H131" s="14">
        <f t="shared" si="28"/>
        <v>3.7499999999999999E-2</v>
      </c>
      <c r="I131" s="14">
        <f t="shared" si="29"/>
        <v>0.23333333333333334</v>
      </c>
      <c r="J131" s="14">
        <f t="shared" si="30"/>
        <v>5.5E-2</v>
      </c>
      <c r="K131" s="52">
        <f t="shared" si="31"/>
        <v>0.4868623888186337</v>
      </c>
      <c r="L131" s="53">
        <f t="shared" si="32"/>
        <v>101.02975489077271</v>
      </c>
      <c r="M131" s="13">
        <v>600</v>
      </c>
      <c r="N131" s="13">
        <v>558</v>
      </c>
      <c r="O131" s="13">
        <v>68</v>
      </c>
      <c r="P131" s="13">
        <v>141</v>
      </c>
      <c r="Q131" s="13">
        <v>26</v>
      </c>
      <c r="R131" s="13">
        <v>2</v>
      </c>
      <c r="S131" s="13">
        <v>23</v>
      </c>
      <c r="T131" s="13">
        <v>28</v>
      </c>
      <c r="U131" s="13">
        <v>140</v>
      </c>
      <c r="V131" s="13">
        <v>240</v>
      </c>
      <c r="W131" s="13">
        <v>5</v>
      </c>
      <c r="X131" s="13">
        <v>2</v>
      </c>
      <c r="Y131" s="13">
        <v>7</v>
      </c>
      <c r="Z131" s="19"/>
    </row>
    <row r="132" spans="1:26" x14ac:dyDescent="0.2">
      <c r="A132" s="11" t="s">
        <v>272</v>
      </c>
      <c r="B132" s="12">
        <f t="shared" si="22"/>
        <v>0.27067669172932329</v>
      </c>
      <c r="C132" s="14">
        <f t="shared" si="23"/>
        <v>0.37692307692307692</v>
      </c>
      <c r="D132" s="12">
        <f t="shared" si="24"/>
        <v>0.40816326530612246</v>
      </c>
      <c r="E132" s="14">
        <f t="shared" si="25"/>
        <v>0.5115384615384615</v>
      </c>
      <c r="F132" s="14">
        <f t="shared" si="26"/>
        <v>0.72224080267558532</v>
      </c>
      <c r="G132" s="14">
        <f t="shared" si="27"/>
        <v>0.1326530612244898</v>
      </c>
      <c r="H132" s="14">
        <f t="shared" si="28"/>
        <v>2.0408163265306121E-2</v>
      </c>
      <c r="I132" s="14">
        <f t="shared" si="29"/>
        <v>0.33076923076923076</v>
      </c>
      <c r="J132" s="14">
        <f t="shared" si="30"/>
        <v>0.1076923076923077</v>
      </c>
      <c r="K132" s="52">
        <f t="shared" si="31"/>
        <v>0.48681244938255341</v>
      </c>
      <c r="L132" s="53">
        <f t="shared" si="32"/>
        <v>101.01939186191188</v>
      </c>
      <c r="M132" s="13">
        <v>260</v>
      </c>
      <c r="N132" s="13">
        <v>230</v>
      </c>
      <c r="O132" s="13">
        <v>35</v>
      </c>
      <c r="P132" s="13">
        <v>49</v>
      </c>
      <c r="Q132" s="13">
        <v>4</v>
      </c>
      <c r="R132" s="13">
        <v>3</v>
      </c>
      <c r="S132" s="13">
        <v>13</v>
      </c>
      <c r="T132" s="13">
        <v>26</v>
      </c>
      <c r="U132" s="13">
        <v>86</v>
      </c>
      <c r="V132" s="13">
        <v>98</v>
      </c>
      <c r="W132" s="13">
        <v>2</v>
      </c>
      <c r="X132" s="13">
        <v>0</v>
      </c>
      <c r="Y132" s="13">
        <v>2</v>
      </c>
      <c r="Z132" s="19"/>
    </row>
    <row r="133" spans="1:26" x14ac:dyDescent="0.2">
      <c r="A133" s="11" t="s">
        <v>65</v>
      </c>
      <c r="B133" s="12">
        <f t="shared" si="22"/>
        <v>0.26572008113590262</v>
      </c>
      <c r="C133" s="14">
        <f t="shared" si="23"/>
        <v>0.3693820224719101</v>
      </c>
      <c r="D133" s="12">
        <f t="shared" si="24"/>
        <v>0.41176470588235292</v>
      </c>
      <c r="E133" s="14">
        <f t="shared" si="25"/>
        <v>0.47752808988764045</v>
      </c>
      <c r="F133" s="14">
        <f t="shared" si="26"/>
        <v>0.70888249782073265</v>
      </c>
      <c r="G133" s="14">
        <f t="shared" si="27"/>
        <v>8.3650190114068435E-2</v>
      </c>
      <c r="H133" s="14">
        <f t="shared" si="28"/>
        <v>1.1406844106463879E-2</v>
      </c>
      <c r="I133" s="14">
        <f t="shared" si="29"/>
        <v>0.18820224719101122</v>
      </c>
      <c r="J133" s="14">
        <f t="shared" si="30"/>
        <v>8.7078651685393263E-2</v>
      </c>
      <c r="K133" s="52">
        <f t="shared" si="31"/>
        <v>0.48669045718001319</v>
      </c>
      <c r="L133" s="53">
        <f t="shared" si="32"/>
        <v>100.99407702428162</v>
      </c>
      <c r="M133" s="13">
        <v>712</v>
      </c>
      <c r="N133" s="13">
        <v>647</v>
      </c>
      <c r="O133" s="13">
        <v>77</v>
      </c>
      <c r="P133" s="13">
        <v>153</v>
      </c>
      <c r="Q133" s="13">
        <v>38</v>
      </c>
      <c r="R133" s="13">
        <v>3</v>
      </c>
      <c r="S133" s="13">
        <v>22</v>
      </c>
      <c r="T133" s="13">
        <v>58</v>
      </c>
      <c r="U133" s="13">
        <v>134</v>
      </c>
      <c r="V133" s="13">
        <v>263</v>
      </c>
      <c r="W133" s="13">
        <v>4</v>
      </c>
      <c r="X133" s="13">
        <v>1</v>
      </c>
      <c r="Y133" s="13">
        <v>2</v>
      </c>
      <c r="Z133" s="19"/>
    </row>
    <row r="134" spans="1:26" x14ac:dyDescent="0.2">
      <c r="A134" s="11" t="s">
        <v>151</v>
      </c>
      <c r="B134" s="12">
        <f t="shared" si="22"/>
        <v>0.25600000000000001</v>
      </c>
      <c r="C134" s="14">
        <f t="shared" si="23"/>
        <v>0.36117936117936117</v>
      </c>
      <c r="D134" s="12">
        <f t="shared" si="24"/>
        <v>0.4375</v>
      </c>
      <c r="E134" s="14">
        <f t="shared" si="25"/>
        <v>0.49877149877149879</v>
      </c>
      <c r="F134" s="14">
        <f t="shared" si="26"/>
        <v>0.69647963910258992</v>
      </c>
      <c r="G134" s="14">
        <f t="shared" si="27"/>
        <v>0.10884353741496598</v>
      </c>
      <c r="H134" s="14">
        <f t="shared" si="28"/>
        <v>6.8027210884353739E-3</v>
      </c>
      <c r="I134" s="14">
        <f t="shared" si="29"/>
        <v>0.24815724815724816</v>
      </c>
      <c r="J134" s="14">
        <f t="shared" si="30"/>
        <v>9.8280098280098274E-2</v>
      </c>
      <c r="K134" s="52">
        <f t="shared" si="31"/>
        <v>0.48638503361976421</v>
      </c>
      <c r="L134" s="53">
        <f t="shared" si="32"/>
        <v>100.93069799123558</v>
      </c>
      <c r="M134" s="13">
        <v>407</v>
      </c>
      <c r="N134" s="13">
        <v>366</v>
      </c>
      <c r="O134" s="13">
        <v>56</v>
      </c>
      <c r="P134" s="13">
        <v>80</v>
      </c>
      <c r="Q134" s="13">
        <v>19</v>
      </c>
      <c r="R134" s="13">
        <v>0</v>
      </c>
      <c r="S134" s="13">
        <v>16</v>
      </c>
      <c r="T134" s="13">
        <v>34</v>
      </c>
      <c r="U134" s="13">
        <v>101</v>
      </c>
      <c r="V134" s="13">
        <v>147</v>
      </c>
      <c r="W134" s="13">
        <v>6</v>
      </c>
      <c r="X134" s="13">
        <v>0</v>
      </c>
      <c r="Y134" s="13">
        <v>1</v>
      </c>
      <c r="Z134" s="19"/>
    </row>
    <row r="135" spans="1:26" x14ac:dyDescent="0.2">
      <c r="A135" s="11" t="s">
        <v>169</v>
      </c>
      <c r="B135" s="12">
        <f t="shared" si="22"/>
        <v>0.25217391304347825</v>
      </c>
      <c r="C135" s="14">
        <f t="shared" si="23"/>
        <v>0.37249283667621774</v>
      </c>
      <c r="D135" s="12">
        <f t="shared" si="24"/>
        <v>0.41666666666666669</v>
      </c>
      <c r="E135" s="14">
        <f t="shared" si="25"/>
        <v>0.4871060171919771</v>
      </c>
      <c r="F135" s="14">
        <f t="shared" si="26"/>
        <v>0.71038627397008902</v>
      </c>
      <c r="G135" s="14">
        <f t="shared" si="27"/>
        <v>0.1076923076923077</v>
      </c>
      <c r="H135" s="14">
        <f t="shared" si="28"/>
        <v>2.3076923076923078E-2</v>
      </c>
      <c r="I135" s="14">
        <f t="shared" si="29"/>
        <v>0.20343839541547279</v>
      </c>
      <c r="J135" s="14">
        <f t="shared" si="30"/>
        <v>8.882521489971347E-2</v>
      </c>
      <c r="K135" s="52">
        <f t="shared" si="31"/>
        <v>0.48628123937828771</v>
      </c>
      <c r="L135" s="53">
        <f t="shared" si="32"/>
        <v>100.90915944766294</v>
      </c>
      <c r="M135" s="13">
        <v>349</v>
      </c>
      <c r="N135" s="13">
        <v>315</v>
      </c>
      <c r="O135" s="13">
        <v>40</v>
      </c>
      <c r="P135" s="13">
        <v>72</v>
      </c>
      <c r="Q135" s="13">
        <v>16</v>
      </c>
      <c r="R135" s="13">
        <v>0</v>
      </c>
      <c r="S135" s="13">
        <v>14</v>
      </c>
      <c r="T135" s="13">
        <v>27</v>
      </c>
      <c r="U135" s="13">
        <v>71</v>
      </c>
      <c r="V135" s="13">
        <v>130</v>
      </c>
      <c r="W135" s="13">
        <v>4</v>
      </c>
      <c r="X135" s="13">
        <v>3</v>
      </c>
      <c r="Y135" s="13">
        <v>0</v>
      </c>
      <c r="Z135" s="19"/>
    </row>
    <row r="136" spans="1:26" x14ac:dyDescent="0.2">
      <c r="A136" s="11" t="s">
        <v>92</v>
      </c>
      <c r="B136" s="12">
        <f t="shared" si="22"/>
        <v>0.31506849315068491</v>
      </c>
      <c r="C136" s="14">
        <f t="shared" si="23"/>
        <v>0.38072669826224331</v>
      </c>
      <c r="D136" s="12">
        <f t="shared" si="24"/>
        <v>0.39855072463768115</v>
      </c>
      <c r="E136" s="14">
        <f t="shared" si="25"/>
        <v>0.49289099526066349</v>
      </c>
      <c r="F136" s="14">
        <f t="shared" si="26"/>
        <v>0.73184029805099116</v>
      </c>
      <c r="G136" s="14">
        <f t="shared" si="27"/>
        <v>9.5435684647302899E-2</v>
      </c>
      <c r="H136" s="14">
        <f t="shared" si="28"/>
        <v>2.4896265560165973E-2</v>
      </c>
      <c r="I136" s="14">
        <f t="shared" si="29"/>
        <v>0.29383886255924169</v>
      </c>
      <c r="J136" s="14">
        <f t="shared" si="30"/>
        <v>9.004739336492891E-2</v>
      </c>
      <c r="K136" s="52">
        <f t="shared" si="31"/>
        <v>0.48592942037407011</v>
      </c>
      <c r="L136" s="53">
        <f t="shared" si="32"/>
        <v>100.83615280640592</v>
      </c>
      <c r="M136" s="13">
        <v>633</v>
      </c>
      <c r="N136" s="13">
        <v>570</v>
      </c>
      <c r="O136" s="13">
        <v>71</v>
      </c>
      <c r="P136" s="13">
        <v>138</v>
      </c>
      <c r="Q136" s="13">
        <v>30</v>
      </c>
      <c r="R136" s="13">
        <v>2</v>
      </c>
      <c r="S136" s="13">
        <v>23</v>
      </c>
      <c r="T136" s="13">
        <v>55</v>
      </c>
      <c r="U136" s="13">
        <v>186</v>
      </c>
      <c r="V136" s="13">
        <v>241</v>
      </c>
      <c r="W136" s="13">
        <v>2</v>
      </c>
      <c r="X136" s="13">
        <v>2</v>
      </c>
      <c r="Y136" s="13">
        <v>4</v>
      </c>
      <c r="Z136" s="19"/>
    </row>
    <row r="137" spans="1:26" x14ac:dyDescent="0.2">
      <c r="A137" s="11" t="s">
        <v>284</v>
      </c>
      <c r="B137" s="12">
        <f t="shared" si="22"/>
        <v>0.29936305732484075</v>
      </c>
      <c r="C137" s="14">
        <f t="shared" si="23"/>
        <v>0.34509803921568627</v>
      </c>
      <c r="D137" s="12">
        <f t="shared" si="24"/>
        <v>0.35185185185185186</v>
      </c>
      <c r="E137" s="14">
        <f t="shared" si="25"/>
        <v>0.49803921568627452</v>
      </c>
      <c r="F137" s="14">
        <f t="shared" si="26"/>
        <v>0.75222018480566644</v>
      </c>
      <c r="G137" s="14">
        <f t="shared" si="27"/>
        <v>7.9545454545454544E-2</v>
      </c>
      <c r="H137" s="14">
        <f t="shared" si="28"/>
        <v>1.1363636363636364E-2</v>
      </c>
      <c r="I137" s="14">
        <f t="shared" si="29"/>
        <v>0.21568627450980393</v>
      </c>
      <c r="J137" s="14">
        <f t="shared" si="30"/>
        <v>0.13725490196078433</v>
      </c>
      <c r="K137" s="52">
        <f t="shared" si="31"/>
        <v>0.48587670018114443</v>
      </c>
      <c r="L137" s="53">
        <f t="shared" si="32"/>
        <v>100.82521273731986</v>
      </c>
      <c r="M137" s="13">
        <v>255</v>
      </c>
      <c r="N137" s="13">
        <v>219</v>
      </c>
      <c r="O137" s="13">
        <v>39</v>
      </c>
      <c r="P137" s="13">
        <v>54</v>
      </c>
      <c r="Q137" s="13">
        <v>11</v>
      </c>
      <c r="R137" s="13">
        <v>1</v>
      </c>
      <c r="S137" s="13">
        <v>7</v>
      </c>
      <c r="T137" s="13">
        <v>29</v>
      </c>
      <c r="U137" s="13">
        <v>55</v>
      </c>
      <c r="V137" s="13">
        <v>88</v>
      </c>
      <c r="W137" s="13">
        <v>6</v>
      </c>
      <c r="X137" s="13">
        <v>1</v>
      </c>
      <c r="Y137" s="13">
        <v>0</v>
      </c>
      <c r="Z137" s="19"/>
    </row>
    <row r="138" spans="1:26" x14ac:dyDescent="0.2">
      <c r="A138" s="11" t="s">
        <v>84</v>
      </c>
      <c r="B138" s="12">
        <f t="shared" si="22"/>
        <v>0.33333333333333331</v>
      </c>
      <c r="C138" s="14">
        <f t="shared" si="23"/>
        <v>0.36280487804878048</v>
      </c>
      <c r="D138" s="12">
        <f t="shared" si="24"/>
        <v>0.33766233766233766</v>
      </c>
      <c r="E138" s="14">
        <f t="shared" si="25"/>
        <v>0.49390243902439024</v>
      </c>
      <c r="F138" s="14">
        <f t="shared" si="26"/>
        <v>0.76281276505513151</v>
      </c>
      <c r="G138" s="14">
        <f t="shared" si="27"/>
        <v>5.8823529411764705E-2</v>
      </c>
      <c r="H138" s="14">
        <f t="shared" si="28"/>
        <v>2.100840336134454E-2</v>
      </c>
      <c r="I138" s="14">
        <f t="shared" si="29"/>
        <v>0.2225609756097561</v>
      </c>
      <c r="J138" s="14">
        <f t="shared" si="30"/>
        <v>0.11432926829268293</v>
      </c>
      <c r="K138" s="52">
        <f t="shared" si="31"/>
        <v>0.48565991903517275</v>
      </c>
      <c r="L138" s="53">
        <f t="shared" si="32"/>
        <v>100.78022806291196</v>
      </c>
      <c r="M138" s="13">
        <v>656</v>
      </c>
      <c r="N138" s="13">
        <v>576</v>
      </c>
      <c r="O138" s="13">
        <v>86</v>
      </c>
      <c r="P138" s="13">
        <v>154</v>
      </c>
      <c r="Q138" s="13">
        <v>34</v>
      </c>
      <c r="R138" s="13">
        <v>4</v>
      </c>
      <c r="S138" s="13">
        <v>14</v>
      </c>
      <c r="T138" s="13">
        <v>59</v>
      </c>
      <c r="U138" s="13">
        <v>146</v>
      </c>
      <c r="V138" s="13">
        <v>238</v>
      </c>
      <c r="W138" s="13">
        <v>16</v>
      </c>
      <c r="X138" s="13">
        <v>1</v>
      </c>
      <c r="Y138" s="13">
        <v>4</v>
      </c>
      <c r="Z138" s="19"/>
    </row>
    <row r="139" spans="1:26" x14ac:dyDescent="0.2">
      <c r="A139" s="11" t="s">
        <v>23</v>
      </c>
      <c r="B139" s="12">
        <f t="shared" si="22"/>
        <v>0.29166666666666669</v>
      </c>
      <c r="C139" s="14">
        <f t="shared" si="23"/>
        <v>0.39336492890995262</v>
      </c>
      <c r="D139" s="12">
        <f t="shared" si="24"/>
        <v>0.39790575916230364</v>
      </c>
      <c r="E139" s="14">
        <f t="shared" si="25"/>
        <v>0.51066350710900477</v>
      </c>
      <c r="F139" s="14">
        <f t="shared" si="26"/>
        <v>0.7168104767150113</v>
      </c>
      <c r="G139" s="14">
        <f t="shared" si="27"/>
        <v>9.036144578313253E-2</v>
      </c>
      <c r="H139" s="14">
        <f t="shared" si="28"/>
        <v>3.0120481927710843E-2</v>
      </c>
      <c r="I139" s="14">
        <f t="shared" si="29"/>
        <v>0.24052132701421802</v>
      </c>
      <c r="J139" s="14">
        <f t="shared" si="30"/>
        <v>6.2796208530805683E-2</v>
      </c>
      <c r="K139" s="52">
        <f t="shared" si="31"/>
        <v>0.48543969999745068</v>
      </c>
      <c r="L139" s="53">
        <f t="shared" si="32"/>
        <v>100.73452998494514</v>
      </c>
      <c r="M139" s="13">
        <v>844</v>
      </c>
      <c r="N139" s="13">
        <v>780</v>
      </c>
      <c r="O139" s="13">
        <v>99</v>
      </c>
      <c r="P139" s="13">
        <v>191</v>
      </c>
      <c r="Q139" s="13">
        <v>41</v>
      </c>
      <c r="R139" s="13">
        <v>5</v>
      </c>
      <c r="S139" s="13">
        <v>30</v>
      </c>
      <c r="T139" s="13">
        <v>43</v>
      </c>
      <c r="U139" s="13">
        <v>203</v>
      </c>
      <c r="V139" s="13">
        <v>332</v>
      </c>
      <c r="W139" s="13">
        <v>10</v>
      </c>
      <c r="X139" s="13">
        <v>5</v>
      </c>
      <c r="Y139" s="13">
        <v>5</v>
      </c>
      <c r="Z139" s="19"/>
    </row>
    <row r="140" spans="1:26" x14ac:dyDescent="0.2">
      <c r="A140" s="11" t="s">
        <v>288</v>
      </c>
      <c r="B140" s="12">
        <f t="shared" si="22"/>
        <v>0.33544303797468356</v>
      </c>
      <c r="C140" s="14">
        <f t="shared" si="23"/>
        <v>0.35968379446640314</v>
      </c>
      <c r="D140" s="12">
        <f t="shared" si="24"/>
        <v>0.32203389830508472</v>
      </c>
      <c r="E140" s="14">
        <f t="shared" si="25"/>
        <v>0.46245059288537549</v>
      </c>
      <c r="F140" s="14">
        <f t="shared" si="26"/>
        <v>0.80421417393248373</v>
      </c>
      <c r="G140" s="14">
        <f t="shared" si="27"/>
        <v>6.5934065934065936E-2</v>
      </c>
      <c r="H140" s="14">
        <f t="shared" si="28"/>
        <v>4.3956043956043959E-2</v>
      </c>
      <c r="I140" s="14">
        <f t="shared" si="29"/>
        <v>0.20553359683794467</v>
      </c>
      <c r="J140" s="14">
        <f t="shared" si="30"/>
        <v>0.14229249011857709</v>
      </c>
      <c r="K140" s="52">
        <f t="shared" si="31"/>
        <v>0.48529905425968073</v>
      </c>
      <c r="L140" s="53">
        <f t="shared" si="32"/>
        <v>100.70534431618192</v>
      </c>
      <c r="M140" s="13">
        <v>253</v>
      </c>
      <c r="N140" s="13">
        <v>213</v>
      </c>
      <c r="O140" s="13">
        <v>26</v>
      </c>
      <c r="P140" s="13">
        <v>59</v>
      </c>
      <c r="Q140" s="13">
        <v>12</v>
      </c>
      <c r="R140" s="13">
        <v>1</v>
      </c>
      <c r="S140" s="13">
        <v>6</v>
      </c>
      <c r="T140" s="13">
        <v>34</v>
      </c>
      <c r="U140" s="13">
        <v>52</v>
      </c>
      <c r="V140" s="13">
        <v>91</v>
      </c>
      <c r="W140" s="13">
        <v>2</v>
      </c>
      <c r="X140" s="13">
        <v>1</v>
      </c>
      <c r="Y140" s="13">
        <v>3</v>
      </c>
      <c r="Z140" s="19"/>
    </row>
    <row r="141" spans="1:26" x14ac:dyDescent="0.2">
      <c r="A141" s="11" t="s">
        <v>220</v>
      </c>
      <c r="B141" s="12">
        <f t="shared" si="22"/>
        <v>0.34567901234567899</v>
      </c>
      <c r="C141" s="14">
        <f t="shared" si="23"/>
        <v>0.38644067796610171</v>
      </c>
      <c r="D141" s="12">
        <f t="shared" si="24"/>
        <v>0.39393939393939392</v>
      </c>
      <c r="E141" s="14">
        <f t="shared" si="25"/>
        <v>0.5050847457627119</v>
      </c>
      <c r="F141" s="14">
        <f t="shared" si="26"/>
        <v>0.73544086840601786</v>
      </c>
      <c r="G141" s="14">
        <f t="shared" si="27"/>
        <v>8.771929824561403E-2</v>
      </c>
      <c r="H141" s="14">
        <f t="shared" si="28"/>
        <v>2.6315789473684209E-2</v>
      </c>
      <c r="I141" s="14">
        <f t="shared" si="29"/>
        <v>0.33220338983050846</v>
      </c>
      <c r="J141" s="14">
        <f t="shared" si="30"/>
        <v>8.4745762711864403E-2</v>
      </c>
      <c r="K141" s="52">
        <f t="shared" si="31"/>
        <v>0.48523088161158767</v>
      </c>
      <c r="L141" s="53">
        <f t="shared" si="32"/>
        <v>100.69119767827095</v>
      </c>
      <c r="M141" s="13">
        <v>295</v>
      </c>
      <c r="N141" s="13">
        <v>267</v>
      </c>
      <c r="O141" s="13">
        <v>35</v>
      </c>
      <c r="P141" s="13">
        <v>66</v>
      </c>
      <c r="Q141" s="13">
        <v>14</v>
      </c>
      <c r="R141" s="13">
        <v>2</v>
      </c>
      <c r="S141" s="13">
        <v>10</v>
      </c>
      <c r="T141" s="13">
        <v>19</v>
      </c>
      <c r="U141" s="13">
        <v>98</v>
      </c>
      <c r="V141" s="13">
        <v>114</v>
      </c>
      <c r="W141" s="13">
        <v>6</v>
      </c>
      <c r="X141" s="13">
        <v>0</v>
      </c>
      <c r="Y141" s="13">
        <v>3</v>
      </c>
      <c r="Z141" s="19"/>
    </row>
    <row r="142" spans="1:26" x14ac:dyDescent="0.2">
      <c r="A142" s="11" t="s">
        <v>89</v>
      </c>
      <c r="B142" s="12">
        <f t="shared" si="22"/>
        <v>0.25612472160356348</v>
      </c>
      <c r="C142" s="14">
        <f t="shared" si="23"/>
        <v>0.38618524332810045</v>
      </c>
      <c r="D142" s="12">
        <f t="shared" si="24"/>
        <v>0.42753623188405798</v>
      </c>
      <c r="E142" s="14">
        <f t="shared" si="25"/>
        <v>0.49293563579277866</v>
      </c>
      <c r="F142" s="14">
        <f t="shared" si="26"/>
        <v>0.70154034751092631</v>
      </c>
      <c r="G142" s="14">
        <f t="shared" si="27"/>
        <v>9.3495934959349589E-2</v>
      </c>
      <c r="H142" s="14">
        <f t="shared" si="28"/>
        <v>1.2195121951219513E-2</v>
      </c>
      <c r="I142" s="14">
        <f t="shared" si="29"/>
        <v>0.18995290423861852</v>
      </c>
      <c r="J142" s="14">
        <f t="shared" si="30"/>
        <v>6.7503924646781788E-2</v>
      </c>
      <c r="K142" s="52">
        <f t="shared" si="31"/>
        <v>0.48480646662813731</v>
      </c>
      <c r="L142" s="53">
        <f t="shared" si="32"/>
        <v>100.60312650511254</v>
      </c>
      <c r="M142" s="13">
        <v>637</v>
      </c>
      <c r="N142" s="13">
        <v>590</v>
      </c>
      <c r="O142" s="13">
        <v>68</v>
      </c>
      <c r="P142" s="13">
        <v>138</v>
      </c>
      <c r="Q142" s="13">
        <v>33</v>
      </c>
      <c r="R142" s="13">
        <v>3</v>
      </c>
      <c r="S142" s="13">
        <v>23</v>
      </c>
      <c r="T142" s="13">
        <v>38</v>
      </c>
      <c r="U142" s="13">
        <v>121</v>
      </c>
      <c r="V142" s="13">
        <v>246</v>
      </c>
      <c r="W142" s="13">
        <v>5</v>
      </c>
      <c r="X142" s="13">
        <v>0</v>
      </c>
      <c r="Y142" s="13">
        <v>3</v>
      </c>
      <c r="Z142" s="19"/>
    </row>
    <row r="143" spans="1:26" x14ac:dyDescent="0.2">
      <c r="A143" s="11" t="s">
        <v>285</v>
      </c>
      <c r="B143" s="12">
        <f t="shared" si="22"/>
        <v>0.26666666666666666</v>
      </c>
      <c r="C143" s="14">
        <f t="shared" si="23"/>
        <v>0.38823529411764707</v>
      </c>
      <c r="D143" s="12">
        <f t="shared" si="24"/>
        <v>0.37735849056603776</v>
      </c>
      <c r="E143" s="14">
        <f t="shared" si="25"/>
        <v>0.51372549019607838</v>
      </c>
      <c r="F143" s="14">
        <f t="shared" si="26"/>
        <v>0.74635349260204975</v>
      </c>
      <c r="G143" s="14">
        <f t="shared" si="27"/>
        <v>0.13131313131313133</v>
      </c>
      <c r="H143" s="14">
        <f t="shared" si="28"/>
        <v>4.0404040404040407E-2</v>
      </c>
      <c r="I143" s="14">
        <f t="shared" si="29"/>
        <v>0.25490196078431371</v>
      </c>
      <c r="J143" s="14">
        <f t="shared" si="30"/>
        <v>9.8039215686274508E-2</v>
      </c>
      <c r="K143" s="52">
        <f t="shared" si="31"/>
        <v>0.48457286992781412</v>
      </c>
      <c r="L143" s="53">
        <f t="shared" si="32"/>
        <v>100.55465240253459</v>
      </c>
      <c r="M143" s="13">
        <v>255</v>
      </c>
      <c r="N143" s="13">
        <v>226</v>
      </c>
      <c r="O143" s="13">
        <v>32</v>
      </c>
      <c r="P143" s="13">
        <v>53</v>
      </c>
      <c r="Q143" s="13">
        <v>7</v>
      </c>
      <c r="R143" s="13">
        <v>0</v>
      </c>
      <c r="S143" s="13">
        <v>13</v>
      </c>
      <c r="T143" s="13">
        <v>22</v>
      </c>
      <c r="U143" s="13">
        <v>65</v>
      </c>
      <c r="V143" s="13">
        <v>99</v>
      </c>
      <c r="W143" s="13">
        <v>3</v>
      </c>
      <c r="X143" s="13">
        <v>2</v>
      </c>
      <c r="Y143" s="13">
        <v>2</v>
      </c>
      <c r="Z143" s="19"/>
    </row>
    <row r="144" spans="1:26" x14ac:dyDescent="0.2">
      <c r="A144" s="11" t="s">
        <v>90</v>
      </c>
      <c r="B144" s="12">
        <f t="shared" si="22"/>
        <v>0.2802690582959641</v>
      </c>
      <c r="C144" s="14">
        <f t="shared" si="23"/>
        <v>0.37421383647798739</v>
      </c>
      <c r="D144" s="12">
        <f t="shared" si="24"/>
        <v>0.35416666666666669</v>
      </c>
      <c r="E144" s="14">
        <f t="shared" si="25"/>
        <v>0.50628930817610063</v>
      </c>
      <c r="F144" s="14">
        <f t="shared" si="26"/>
        <v>0.74195330846802054</v>
      </c>
      <c r="G144" s="14">
        <f t="shared" si="27"/>
        <v>7.9831932773109238E-2</v>
      </c>
      <c r="H144" s="14">
        <f t="shared" si="28"/>
        <v>1.680672268907563E-2</v>
      </c>
      <c r="I144" s="14">
        <f t="shared" si="29"/>
        <v>0.16981132075471697</v>
      </c>
      <c r="J144" s="14">
        <f t="shared" si="30"/>
        <v>9.7484276729559755E-2</v>
      </c>
      <c r="K144" s="52">
        <f t="shared" si="31"/>
        <v>0.48456124237002596</v>
      </c>
      <c r="L144" s="53">
        <f t="shared" si="32"/>
        <v>100.55223954555426</v>
      </c>
      <c r="M144" s="13">
        <v>636</v>
      </c>
      <c r="N144" s="13">
        <v>570</v>
      </c>
      <c r="O144" s="13">
        <v>84</v>
      </c>
      <c r="P144" s="13">
        <v>144</v>
      </c>
      <c r="Q144" s="13">
        <v>27</v>
      </c>
      <c r="R144" s="13">
        <v>5</v>
      </c>
      <c r="S144" s="13">
        <v>19</v>
      </c>
      <c r="T144" s="13">
        <v>58</v>
      </c>
      <c r="U144" s="13">
        <v>108</v>
      </c>
      <c r="V144" s="13">
        <v>238</v>
      </c>
      <c r="W144" s="13">
        <v>4</v>
      </c>
      <c r="X144" s="13">
        <v>1</v>
      </c>
      <c r="Y144" s="13">
        <v>3</v>
      </c>
      <c r="Z144" s="19"/>
    </row>
    <row r="145" spans="1:26" x14ac:dyDescent="0.2">
      <c r="A145" s="11" t="s">
        <v>205</v>
      </c>
      <c r="B145" s="12">
        <f t="shared" si="22"/>
        <v>0.33507853403141363</v>
      </c>
      <c r="C145" s="14">
        <f t="shared" si="23"/>
        <v>0.3774193548387097</v>
      </c>
      <c r="D145" s="12">
        <f t="shared" si="24"/>
        <v>0.375</v>
      </c>
      <c r="E145" s="14">
        <f t="shared" si="25"/>
        <v>0.49677419354838709</v>
      </c>
      <c r="F145" s="14">
        <f t="shared" si="26"/>
        <v>0.75662337662337664</v>
      </c>
      <c r="G145" s="14">
        <f t="shared" si="27"/>
        <v>6.8376068376068383E-2</v>
      </c>
      <c r="H145" s="14">
        <f t="shared" si="28"/>
        <v>3.4188034188034191E-2</v>
      </c>
      <c r="I145" s="14">
        <f t="shared" si="29"/>
        <v>0.25483870967741934</v>
      </c>
      <c r="J145" s="14">
        <f t="shared" si="30"/>
        <v>9.6774193548387094E-2</v>
      </c>
      <c r="K145" s="52">
        <f t="shared" si="31"/>
        <v>0.48449333315845261</v>
      </c>
      <c r="L145" s="53">
        <f t="shared" si="32"/>
        <v>100.53814757386441</v>
      </c>
      <c r="M145" s="13">
        <v>310</v>
      </c>
      <c r="N145" s="13">
        <v>275</v>
      </c>
      <c r="O145" s="13">
        <v>37</v>
      </c>
      <c r="P145" s="13">
        <v>72</v>
      </c>
      <c r="Q145" s="13">
        <v>17</v>
      </c>
      <c r="R145" s="13">
        <v>2</v>
      </c>
      <c r="S145" s="13">
        <v>8</v>
      </c>
      <c r="T145" s="13">
        <v>27</v>
      </c>
      <c r="U145" s="13">
        <v>79</v>
      </c>
      <c r="V145" s="13">
        <v>117</v>
      </c>
      <c r="W145" s="13">
        <v>3</v>
      </c>
      <c r="X145" s="13">
        <v>1</v>
      </c>
      <c r="Y145" s="13">
        <v>3</v>
      </c>
      <c r="Z145" s="19"/>
    </row>
    <row r="146" spans="1:26" x14ac:dyDescent="0.2">
      <c r="A146" s="11" t="s">
        <v>17</v>
      </c>
      <c r="B146" s="12">
        <f t="shared" si="22"/>
        <v>0.29541864139020535</v>
      </c>
      <c r="C146" s="14">
        <f t="shared" si="23"/>
        <v>0.38683602771362585</v>
      </c>
      <c r="D146" s="12">
        <f t="shared" si="24"/>
        <v>0.3619047619047619</v>
      </c>
      <c r="E146" s="14">
        <f t="shared" si="25"/>
        <v>0.50923787528868358</v>
      </c>
      <c r="F146" s="14">
        <f t="shared" si="26"/>
        <v>0.73636522473464283</v>
      </c>
      <c r="G146" s="14">
        <f t="shared" si="27"/>
        <v>6.8656716417910449E-2</v>
      </c>
      <c r="H146" s="14">
        <f t="shared" si="28"/>
        <v>2.9850746268656716E-2</v>
      </c>
      <c r="I146" s="14">
        <f t="shared" si="29"/>
        <v>0.16974595842956119</v>
      </c>
      <c r="J146" s="14">
        <f t="shared" si="30"/>
        <v>7.1593533487297925E-2</v>
      </c>
      <c r="K146" s="52">
        <f t="shared" si="31"/>
        <v>0.48447261877524334</v>
      </c>
      <c r="L146" s="53">
        <f t="shared" si="32"/>
        <v>100.53384909218579</v>
      </c>
      <c r="M146" s="13">
        <v>866</v>
      </c>
      <c r="N146" s="13">
        <v>794</v>
      </c>
      <c r="O146" s="13">
        <v>106</v>
      </c>
      <c r="P146" s="13">
        <v>210</v>
      </c>
      <c r="Q146" s="13">
        <v>50</v>
      </c>
      <c r="R146" s="13">
        <v>3</v>
      </c>
      <c r="S146" s="13">
        <v>23</v>
      </c>
      <c r="T146" s="13">
        <v>56</v>
      </c>
      <c r="U146" s="13">
        <v>147</v>
      </c>
      <c r="V146" s="13">
        <v>335</v>
      </c>
      <c r="W146" s="13">
        <v>6</v>
      </c>
      <c r="X146" s="13">
        <v>1</v>
      </c>
      <c r="Y146" s="13">
        <v>9</v>
      </c>
      <c r="Z146" s="19"/>
    </row>
    <row r="147" spans="1:26" x14ac:dyDescent="0.2">
      <c r="A147" s="11" t="s">
        <v>184</v>
      </c>
      <c r="B147" s="12">
        <f t="shared" si="22"/>
        <v>0.31862745098039214</v>
      </c>
      <c r="C147" s="14">
        <f t="shared" si="23"/>
        <v>0.35258358662613981</v>
      </c>
      <c r="D147" s="12">
        <f t="shared" si="24"/>
        <v>0.3108108108108108</v>
      </c>
      <c r="E147" s="14">
        <f t="shared" si="25"/>
        <v>0.50759878419452886</v>
      </c>
      <c r="F147" s="14">
        <f t="shared" si="26"/>
        <v>0.78959323186990438</v>
      </c>
      <c r="G147" s="14">
        <f t="shared" si="27"/>
        <v>7.7586206896551727E-2</v>
      </c>
      <c r="H147" s="14">
        <f t="shared" si="28"/>
        <v>3.4482758620689655E-2</v>
      </c>
      <c r="I147" s="14">
        <f t="shared" si="29"/>
        <v>0.20668693009118541</v>
      </c>
      <c r="J147" s="14">
        <f t="shared" si="30"/>
        <v>0.1458966565349544</v>
      </c>
      <c r="K147" s="52">
        <f t="shared" si="31"/>
        <v>0.48444596324059536</v>
      </c>
      <c r="L147" s="53">
        <f t="shared" si="32"/>
        <v>100.5283177506942</v>
      </c>
      <c r="M147" s="13">
        <v>329</v>
      </c>
      <c r="N147" s="13">
        <v>277</v>
      </c>
      <c r="O147" s="13">
        <v>51</v>
      </c>
      <c r="P147" s="13">
        <v>74</v>
      </c>
      <c r="Q147" s="13">
        <v>13</v>
      </c>
      <c r="R147" s="13">
        <v>1</v>
      </c>
      <c r="S147" s="13">
        <v>9</v>
      </c>
      <c r="T147" s="13">
        <v>44</v>
      </c>
      <c r="U147" s="13">
        <v>68</v>
      </c>
      <c r="V147" s="13">
        <v>116</v>
      </c>
      <c r="W147" s="13">
        <v>4</v>
      </c>
      <c r="X147" s="13">
        <v>0</v>
      </c>
      <c r="Y147" s="13">
        <v>4</v>
      </c>
      <c r="Z147" s="19"/>
    </row>
    <row r="148" spans="1:26" x14ac:dyDescent="0.2">
      <c r="A148" s="11" t="s">
        <v>86</v>
      </c>
      <c r="B148" s="12">
        <f t="shared" si="22"/>
        <v>0.27972027972027974</v>
      </c>
      <c r="C148" s="14">
        <f t="shared" si="23"/>
        <v>0.36979969183359013</v>
      </c>
      <c r="D148" s="12">
        <f t="shared" si="24"/>
        <v>0.3971631205673759</v>
      </c>
      <c r="E148" s="14">
        <f t="shared" si="25"/>
        <v>0.49922958397534667</v>
      </c>
      <c r="F148" s="14">
        <f t="shared" si="26"/>
        <v>0.75062235875341399</v>
      </c>
      <c r="G148" s="14">
        <f t="shared" si="27"/>
        <v>8.7499999999999994E-2</v>
      </c>
      <c r="H148" s="14">
        <f t="shared" si="28"/>
        <v>5.8333333333333334E-2</v>
      </c>
      <c r="I148" s="14">
        <f t="shared" si="29"/>
        <v>0.19106317411402157</v>
      </c>
      <c r="J148" s="14">
        <f t="shared" si="30"/>
        <v>0.10631741140215717</v>
      </c>
      <c r="K148" s="52">
        <f t="shared" si="31"/>
        <v>0.48439244531050335</v>
      </c>
      <c r="L148" s="53">
        <f t="shared" si="32"/>
        <v>100.51721214162758</v>
      </c>
      <c r="M148" s="13">
        <v>649</v>
      </c>
      <c r="N148" s="13">
        <v>566</v>
      </c>
      <c r="O148" s="13">
        <v>84</v>
      </c>
      <c r="P148" s="13">
        <v>141</v>
      </c>
      <c r="Q148" s="13">
        <v>34</v>
      </c>
      <c r="R148" s="13">
        <v>1</v>
      </c>
      <c r="S148" s="13">
        <v>21</v>
      </c>
      <c r="T148" s="13">
        <v>63</v>
      </c>
      <c r="U148" s="13">
        <v>124</v>
      </c>
      <c r="V148" s="13">
        <v>240</v>
      </c>
      <c r="W148" s="13">
        <v>6</v>
      </c>
      <c r="X148" s="13">
        <v>6</v>
      </c>
      <c r="Y148" s="13">
        <v>8</v>
      </c>
      <c r="Z148" s="19"/>
    </row>
    <row r="149" spans="1:26" x14ac:dyDescent="0.2">
      <c r="A149" s="11" t="s">
        <v>176</v>
      </c>
      <c r="B149" s="12">
        <f t="shared" si="22"/>
        <v>0.28389830508474578</v>
      </c>
      <c r="C149" s="14">
        <f t="shared" si="23"/>
        <v>0.40707964601769914</v>
      </c>
      <c r="D149" s="12">
        <f t="shared" si="24"/>
        <v>0.38750000000000001</v>
      </c>
      <c r="E149" s="14">
        <f t="shared" si="25"/>
        <v>0.51327433628318586</v>
      </c>
      <c r="F149" s="14">
        <f t="shared" si="26"/>
        <v>0.71873757409308214</v>
      </c>
      <c r="G149" s="14">
        <f t="shared" si="27"/>
        <v>9.420289855072464E-2</v>
      </c>
      <c r="H149" s="14">
        <f t="shared" si="28"/>
        <v>2.1739130434782608E-2</v>
      </c>
      <c r="I149" s="14">
        <f t="shared" si="29"/>
        <v>0.21533923303834809</v>
      </c>
      <c r="J149" s="14">
        <f t="shared" si="30"/>
        <v>5.0147492625368731E-2</v>
      </c>
      <c r="K149" s="54">
        <f t="shared" si="31"/>
        <v>0.48400495676287153</v>
      </c>
      <c r="L149" s="55">
        <f t="shared" si="32"/>
        <v>100.4368036445054</v>
      </c>
      <c r="M149" s="13">
        <v>339</v>
      </c>
      <c r="N149" s="13">
        <v>319</v>
      </c>
      <c r="O149" s="13">
        <v>36</v>
      </c>
      <c r="P149" s="13">
        <v>80</v>
      </c>
      <c r="Q149" s="13">
        <v>17</v>
      </c>
      <c r="R149" s="13">
        <v>1</v>
      </c>
      <c r="S149" s="13">
        <v>13</v>
      </c>
      <c r="T149" s="13">
        <v>15</v>
      </c>
      <c r="U149" s="13">
        <v>73</v>
      </c>
      <c r="V149" s="13">
        <v>138</v>
      </c>
      <c r="W149" s="13">
        <v>2</v>
      </c>
      <c r="X149" s="13">
        <v>0</v>
      </c>
      <c r="Y149" s="13">
        <v>3</v>
      </c>
      <c r="Z149" s="19"/>
    </row>
    <row r="150" spans="1:26" x14ac:dyDescent="0.2">
      <c r="A150" s="11" t="s">
        <v>143</v>
      </c>
      <c r="B150" s="12">
        <f t="shared" si="22"/>
        <v>0.29738562091503268</v>
      </c>
      <c r="C150" s="14">
        <f t="shared" si="23"/>
        <v>0.39503386004514673</v>
      </c>
      <c r="D150" s="12">
        <f t="shared" si="24"/>
        <v>0.33962264150943394</v>
      </c>
      <c r="E150" s="14">
        <f t="shared" si="25"/>
        <v>0.53273137697516926</v>
      </c>
      <c r="F150" s="14">
        <f t="shared" si="26"/>
        <v>0.74063302634731198</v>
      </c>
      <c r="G150" s="14">
        <f t="shared" si="27"/>
        <v>8.5714285714285715E-2</v>
      </c>
      <c r="H150" s="14">
        <f t="shared" si="28"/>
        <v>2.8571428571428571E-2</v>
      </c>
      <c r="I150" s="14">
        <f t="shared" si="29"/>
        <v>0.20090293453724606</v>
      </c>
      <c r="J150" s="14">
        <f t="shared" si="30"/>
        <v>6.9977426636568849E-2</v>
      </c>
      <c r="K150" s="54">
        <f t="shared" si="31"/>
        <v>0.48397958071810487</v>
      </c>
      <c r="L150" s="55">
        <f t="shared" si="32"/>
        <v>100.43153781243097</v>
      </c>
      <c r="M150" s="13">
        <v>443</v>
      </c>
      <c r="N150" s="13">
        <v>407</v>
      </c>
      <c r="O150" s="13">
        <v>61</v>
      </c>
      <c r="P150" s="13">
        <v>106</v>
      </c>
      <c r="Q150" s="13">
        <v>18</v>
      </c>
      <c r="R150" s="13">
        <v>3</v>
      </c>
      <c r="S150" s="13">
        <v>15</v>
      </c>
      <c r="T150" s="13">
        <v>28</v>
      </c>
      <c r="U150" s="13">
        <v>89</v>
      </c>
      <c r="V150" s="13">
        <v>175</v>
      </c>
      <c r="W150" s="13">
        <v>3</v>
      </c>
      <c r="X150" s="13">
        <v>2</v>
      </c>
      <c r="Y150" s="13">
        <v>3</v>
      </c>
      <c r="Z150" s="19"/>
    </row>
    <row r="151" spans="1:26" x14ac:dyDescent="0.2">
      <c r="A151" s="11" t="s">
        <v>291</v>
      </c>
      <c r="B151" s="12">
        <f t="shared" si="22"/>
        <v>0.375</v>
      </c>
      <c r="C151" s="14">
        <f t="shared" si="23"/>
        <v>0.40239043824701193</v>
      </c>
      <c r="D151" s="12">
        <f t="shared" si="24"/>
        <v>0.2361111111111111</v>
      </c>
      <c r="E151" s="14">
        <f t="shared" si="25"/>
        <v>0.54581673306772904</v>
      </c>
      <c r="F151" s="14">
        <f t="shared" si="26"/>
        <v>0.78922943722943728</v>
      </c>
      <c r="G151" s="14">
        <f t="shared" si="27"/>
        <v>5.9405940594059403E-2</v>
      </c>
      <c r="H151" s="14">
        <f t="shared" si="28"/>
        <v>3.9603960396039604E-2</v>
      </c>
      <c r="I151" s="14">
        <f t="shared" si="29"/>
        <v>0.20717131474103587</v>
      </c>
      <c r="J151" s="14">
        <f t="shared" si="30"/>
        <v>6.3745019920318724E-2</v>
      </c>
      <c r="K151" s="54">
        <f t="shared" si="31"/>
        <v>0.48378303964150893</v>
      </c>
      <c r="L151" s="55">
        <f t="shared" si="32"/>
        <v>100.39075319392174</v>
      </c>
      <c r="M151" s="13">
        <v>251</v>
      </c>
      <c r="N151" s="13">
        <v>231</v>
      </c>
      <c r="O151" s="13">
        <v>36</v>
      </c>
      <c r="P151" s="13">
        <v>72</v>
      </c>
      <c r="Q151" s="13">
        <v>11</v>
      </c>
      <c r="R151" s="13">
        <v>0</v>
      </c>
      <c r="S151" s="13">
        <v>6</v>
      </c>
      <c r="T151" s="13">
        <v>15</v>
      </c>
      <c r="U151" s="13">
        <v>52</v>
      </c>
      <c r="V151" s="13">
        <v>101</v>
      </c>
      <c r="W151" s="13">
        <v>1</v>
      </c>
      <c r="X151" s="13">
        <v>1</v>
      </c>
      <c r="Y151" s="13">
        <v>3</v>
      </c>
      <c r="Z151" s="19"/>
    </row>
    <row r="152" spans="1:26" x14ac:dyDescent="0.2">
      <c r="A152" s="11" t="s">
        <v>228</v>
      </c>
      <c r="B152" s="12">
        <f t="shared" si="22"/>
        <v>0.28358208955223879</v>
      </c>
      <c r="C152" s="14">
        <f t="shared" si="23"/>
        <v>0.39721254355400698</v>
      </c>
      <c r="D152" s="12">
        <f t="shared" si="24"/>
        <v>0.37313432835820898</v>
      </c>
      <c r="E152" s="14">
        <f t="shared" si="25"/>
        <v>0.52264808362369342</v>
      </c>
      <c r="F152" s="14">
        <f t="shared" si="26"/>
        <v>0.72416908933762869</v>
      </c>
      <c r="G152" s="14">
        <f t="shared" si="27"/>
        <v>8.771929824561403E-2</v>
      </c>
      <c r="H152" s="14">
        <f t="shared" si="28"/>
        <v>1.7543859649122806E-2</v>
      </c>
      <c r="I152" s="14">
        <f t="shared" si="29"/>
        <v>0.19860627177700349</v>
      </c>
      <c r="J152" s="14">
        <f t="shared" si="30"/>
        <v>6.2717770034843204E-2</v>
      </c>
      <c r="K152" s="54">
        <f t="shared" si="31"/>
        <v>0.48364746405712195</v>
      </c>
      <c r="L152" s="55">
        <f t="shared" si="32"/>
        <v>100.36261964248226</v>
      </c>
      <c r="M152" s="13">
        <v>287</v>
      </c>
      <c r="N152" s="13">
        <v>267</v>
      </c>
      <c r="O152" s="13">
        <v>36</v>
      </c>
      <c r="P152" s="13">
        <v>67</v>
      </c>
      <c r="Q152" s="13">
        <v>13</v>
      </c>
      <c r="R152" s="13">
        <v>2</v>
      </c>
      <c r="S152" s="13">
        <v>10</v>
      </c>
      <c r="T152" s="13">
        <v>17</v>
      </c>
      <c r="U152" s="13">
        <v>57</v>
      </c>
      <c r="V152" s="13">
        <v>114</v>
      </c>
      <c r="W152" s="13">
        <v>1</v>
      </c>
      <c r="X152" s="13">
        <v>1</v>
      </c>
      <c r="Y152" s="13">
        <v>1</v>
      </c>
      <c r="Z152" s="19"/>
    </row>
    <row r="153" spans="1:26" x14ac:dyDescent="0.2">
      <c r="A153" s="11" t="s">
        <v>173</v>
      </c>
      <c r="B153" s="12">
        <f t="shared" si="22"/>
        <v>0.27727272727272728</v>
      </c>
      <c r="C153" s="14">
        <f t="shared" si="23"/>
        <v>0.38483965014577259</v>
      </c>
      <c r="D153" s="12">
        <f t="shared" si="24"/>
        <v>0.37333333333333335</v>
      </c>
      <c r="E153" s="14">
        <f t="shared" si="25"/>
        <v>0.50728862973760935</v>
      </c>
      <c r="F153" s="14">
        <f t="shared" si="26"/>
        <v>0.75057114180566842</v>
      </c>
      <c r="G153" s="14">
        <f t="shared" si="27"/>
        <v>0.10606060606060606</v>
      </c>
      <c r="H153" s="14">
        <f t="shared" si="28"/>
        <v>3.0303030303030304E-2</v>
      </c>
      <c r="I153" s="14">
        <f t="shared" si="29"/>
        <v>0.21865889212827988</v>
      </c>
      <c r="J153" s="14">
        <f t="shared" si="30"/>
        <v>9.9125364431486881E-2</v>
      </c>
      <c r="K153" s="54">
        <f t="shared" si="31"/>
        <v>0.48363333523746838</v>
      </c>
      <c r="L153" s="55">
        <f t="shared" si="32"/>
        <v>100.35968774381996</v>
      </c>
      <c r="M153" s="13">
        <v>343</v>
      </c>
      <c r="N153" s="13">
        <v>305</v>
      </c>
      <c r="O153" s="13">
        <v>42</v>
      </c>
      <c r="P153" s="13">
        <v>75</v>
      </c>
      <c r="Q153" s="13">
        <v>13</v>
      </c>
      <c r="R153" s="13">
        <v>1</v>
      </c>
      <c r="S153" s="13">
        <v>14</v>
      </c>
      <c r="T153" s="13">
        <v>31</v>
      </c>
      <c r="U153" s="13">
        <v>75</v>
      </c>
      <c r="V153" s="13">
        <v>132</v>
      </c>
      <c r="W153" s="13">
        <v>3</v>
      </c>
      <c r="X153" s="13">
        <v>0</v>
      </c>
      <c r="Y153" s="13">
        <v>4</v>
      </c>
      <c r="Z153" s="19"/>
    </row>
    <row r="154" spans="1:26" x14ac:dyDescent="0.2">
      <c r="A154" s="11" t="s">
        <v>225</v>
      </c>
      <c r="B154" s="12">
        <f t="shared" si="22"/>
        <v>0.23280423280423279</v>
      </c>
      <c r="C154" s="14">
        <f t="shared" si="23"/>
        <v>0.37370242214532873</v>
      </c>
      <c r="D154" s="12">
        <f t="shared" si="24"/>
        <v>0.43859649122807015</v>
      </c>
      <c r="E154" s="14">
        <f t="shared" si="25"/>
        <v>0.5017301038062284</v>
      </c>
      <c r="F154" s="14">
        <f t="shared" si="26"/>
        <v>0.72528379772961815</v>
      </c>
      <c r="G154" s="14">
        <f t="shared" si="27"/>
        <v>0.12037037037037036</v>
      </c>
      <c r="H154" s="14">
        <f t="shared" si="28"/>
        <v>4.6296296296296294E-2</v>
      </c>
      <c r="I154" s="14">
        <f t="shared" si="29"/>
        <v>0.18685121107266436</v>
      </c>
      <c r="J154" s="14">
        <f t="shared" si="30"/>
        <v>0.10034602076124567</v>
      </c>
      <c r="K154" s="54">
        <f t="shared" si="31"/>
        <v>0.48348852630122463</v>
      </c>
      <c r="L154" s="55">
        <f t="shared" si="32"/>
        <v>100.32963816169843</v>
      </c>
      <c r="M154" s="13">
        <v>289</v>
      </c>
      <c r="N154" s="13">
        <v>255</v>
      </c>
      <c r="O154" s="13">
        <v>37</v>
      </c>
      <c r="P154" s="13">
        <v>57</v>
      </c>
      <c r="Q154" s="13">
        <v>12</v>
      </c>
      <c r="R154" s="13">
        <v>0</v>
      </c>
      <c r="S154" s="13">
        <v>13</v>
      </c>
      <c r="T154" s="13">
        <v>27</v>
      </c>
      <c r="U154" s="13">
        <v>54</v>
      </c>
      <c r="V154" s="13">
        <v>108</v>
      </c>
      <c r="W154" s="13">
        <v>2</v>
      </c>
      <c r="X154" s="13">
        <v>4</v>
      </c>
      <c r="Y154" s="13">
        <v>1</v>
      </c>
      <c r="Z154" s="19"/>
    </row>
    <row r="155" spans="1:26" x14ac:dyDescent="0.2">
      <c r="A155" s="11" t="s">
        <v>259</v>
      </c>
      <c r="B155" s="12">
        <f t="shared" si="22"/>
        <v>0.26775956284153007</v>
      </c>
      <c r="C155" s="14">
        <f t="shared" si="23"/>
        <v>0.36704119850187267</v>
      </c>
      <c r="D155" s="12">
        <f t="shared" si="24"/>
        <v>0.42105263157894735</v>
      </c>
      <c r="E155" s="14">
        <f t="shared" si="25"/>
        <v>0.47565543071161048</v>
      </c>
      <c r="F155" s="14">
        <f t="shared" si="26"/>
        <v>0.75071567989590116</v>
      </c>
      <c r="G155" s="14">
        <f t="shared" si="27"/>
        <v>8.1632653061224483E-2</v>
      </c>
      <c r="H155" s="14">
        <f t="shared" si="28"/>
        <v>4.0816326530612242E-2</v>
      </c>
      <c r="I155" s="14">
        <f t="shared" si="29"/>
        <v>0.16479400749063669</v>
      </c>
      <c r="J155" s="14">
        <f t="shared" si="30"/>
        <v>0.11235955056179775</v>
      </c>
      <c r="K155" s="54">
        <f t="shared" si="31"/>
        <v>0.48327477681671349</v>
      </c>
      <c r="L155" s="55">
        <f t="shared" si="32"/>
        <v>100.28528259321716</v>
      </c>
      <c r="M155" s="13">
        <v>267</v>
      </c>
      <c r="N155" s="13">
        <v>232</v>
      </c>
      <c r="O155" s="13">
        <v>29</v>
      </c>
      <c r="P155" s="13">
        <v>57</v>
      </c>
      <c r="Q155" s="13">
        <v>15</v>
      </c>
      <c r="R155" s="13">
        <v>1</v>
      </c>
      <c r="S155" s="13">
        <v>8</v>
      </c>
      <c r="T155" s="13">
        <v>24</v>
      </c>
      <c r="U155" s="13">
        <v>44</v>
      </c>
      <c r="V155" s="13">
        <v>98</v>
      </c>
      <c r="W155" s="13">
        <v>6</v>
      </c>
      <c r="X155" s="13">
        <v>1</v>
      </c>
      <c r="Y155" s="13">
        <v>3</v>
      </c>
      <c r="Z155" s="19"/>
    </row>
    <row r="156" spans="1:26" x14ac:dyDescent="0.2">
      <c r="A156" s="11" t="s">
        <v>62</v>
      </c>
      <c r="B156" s="12">
        <f t="shared" si="22"/>
        <v>0.30785562632696389</v>
      </c>
      <c r="C156" s="14">
        <f t="shared" si="23"/>
        <v>0.41054091539528431</v>
      </c>
      <c r="D156" s="12">
        <f t="shared" si="24"/>
        <v>0.34482758620689657</v>
      </c>
      <c r="E156" s="14">
        <f t="shared" si="25"/>
        <v>0.5436893203883495</v>
      </c>
      <c r="F156" s="14">
        <f t="shared" si="26"/>
        <v>0.74043333715464865</v>
      </c>
      <c r="G156" s="14">
        <f t="shared" si="27"/>
        <v>9.7972972972972971E-2</v>
      </c>
      <c r="H156" s="14">
        <f t="shared" si="28"/>
        <v>3.3783783783783786E-2</v>
      </c>
      <c r="I156" s="14">
        <f t="shared" si="29"/>
        <v>0.24271844660194175</v>
      </c>
      <c r="J156" s="14">
        <f t="shared" si="30"/>
        <v>5.5478502080443831E-2</v>
      </c>
      <c r="K156" s="54">
        <f t="shared" si="31"/>
        <v>0.48319435091873014</v>
      </c>
      <c r="L156" s="55">
        <f t="shared" si="32"/>
        <v>100.26859325974895</v>
      </c>
      <c r="M156" s="13">
        <v>721</v>
      </c>
      <c r="N156" s="13">
        <v>671</v>
      </c>
      <c r="O156" s="13">
        <v>96</v>
      </c>
      <c r="P156" s="13">
        <v>174</v>
      </c>
      <c r="Q156" s="13">
        <v>27</v>
      </c>
      <c r="R156" s="13">
        <v>4</v>
      </c>
      <c r="S156" s="13">
        <v>29</v>
      </c>
      <c r="T156" s="13">
        <v>35</v>
      </c>
      <c r="U156" s="13">
        <v>175</v>
      </c>
      <c r="V156" s="13">
        <v>296</v>
      </c>
      <c r="W156" s="13">
        <v>5</v>
      </c>
      <c r="X156" s="13">
        <v>6</v>
      </c>
      <c r="Y156" s="13">
        <v>4</v>
      </c>
      <c r="Z156" s="19"/>
    </row>
    <row r="157" spans="1:26" x14ac:dyDescent="0.2">
      <c r="A157" s="11" t="s">
        <v>170</v>
      </c>
      <c r="B157" s="12">
        <f t="shared" si="22"/>
        <v>0.28761061946902655</v>
      </c>
      <c r="C157" s="14">
        <f t="shared" si="23"/>
        <v>0.37643678160919541</v>
      </c>
      <c r="D157" s="12">
        <f t="shared" si="24"/>
        <v>0.39473684210526316</v>
      </c>
      <c r="E157" s="14">
        <f t="shared" si="25"/>
        <v>0.50574712643678166</v>
      </c>
      <c r="F157" s="14">
        <f t="shared" si="26"/>
        <v>0.74809124592986265</v>
      </c>
      <c r="G157" s="14">
        <f t="shared" si="27"/>
        <v>8.3969465648854963E-2</v>
      </c>
      <c r="H157" s="14">
        <f t="shared" si="28"/>
        <v>3.0534351145038167E-2</v>
      </c>
      <c r="I157" s="14">
        <f t="shared" si="29"/>
        <v>0.21264367816091953</v>
      </c>
      <c r="J157" s="14">
        <f t="shared" si="30"/>
        <v>0.10344827586206896</v>
      </c>
      <c r="K157" s="54">
        <f t="shared" si="31"/>
        <v>0.48313914793979967</v>
      </c>
      <c r="L157" s="55">
        <f t="shared" si="32"/>
        <v>100.25713798294245</v>
      </c>
      <c r="M157" s="13">
        <v>348</v>
      </c>
      <c r="N157" s="13">
        <v>308</v>
      </c>
      <c r="O157" s="13">
        <v>45</v>
      </c>
      <c r="P157" s="13">
        <v>76</v>
      </c>
      <c r="Q157" s="13">
        <v>16</v>
      </c>
      <c r="R157" s="13">
        <v>3</v>
      </c>
      <c r="S157" s="13">
        <v>11</v>
      </c>
      <c r="T157" s="13">
        <v>35</v>
      </c>
      <c r="U157" s="13">
        <v>74</v>
      </c>
      <c r="V157" s="13">
        <v>131</v>
      </c>
      <c r="W157" s="13">
        <v>1</v>
      </c>
      <c r="X157" s="13">
        <v>1</v>
      </c>
      <c r="Y157" s="13">
        <v>3</v>
      </c>
      <c r="Z157" s="19"/>
    </row>
    <row r="158" spans="1:26" x14ac:dyDescent="0.2">
      <c r="A158" s="11" t="s">
        <v>244</v>
      </c>
      <c r="B158" s="12">
        <f t="shared" si="22"/>
        <v>0.28402366863905326</v>
      </c>
      <c r="C158" s="14">
        <f t="shared" si="23"/>
        <v>0.37769784172661869</v>
      </c>
      <c r="D158" s="12">
        <f t="shared" si="24"/>
        <v>0.29508196721311475</v>
      </c>
      <c r="E158" s="14">
        <f t="shared" si="25"/>
        <v>0.50359712230215825</v>
      </c>
      <c r="F158" s="14">
        <f t="shared" si="26"/>
        <v>0.80043869670520496</v>
      </c>
      <c r="G158" s="14">
        <f t="shared" si="27"/>
        <v>0.12380952380952381</v>
      </c>
      <c r="H158" s="14">
        <f t="shared" si="28"/>
        <v>2.8571428571428571E-2</v>
      </c>
      <c r="I158" s="14">
        <f t="shared" si="29"/>
        <v>0.20503597122302158</v>
      </c>
      <c r="J158" s="14">
        <f t="shared" si="30"/>
        <v>0.1366906474820144</v>
      </c>
      <c r="K158" s="54">
        <f t="shared" si="31"/>
        <v>0.48304395370175257</v>
      </c>
      <c r="L158" s="55">
        <f t="shared" si="32"/>
        <v>100.23738404269611</v>
      </c>
      <c r="M158" s="13">
        <v>278</v>
      </c>
      <c r="N158" s="13">
        <v>237</v>
      </c>
      <c r="O158" s="13">
        <v>35</v>
      </c>
      <c r="P158" s="13">
        <v>61</v>
      </c>
      <c r="Q158" s="13">
        <v>5</v>
      </c>
      <c r="R158" s="13">
        <v>0</v>
      </c>
      <c r="S158" s="13">
        <v>13</v>
      </c>
      <c r="T158" s="13">
        <v>33</v>
      </c>
      <c r="U158" s="13">
        <v>57</v>
      </c>
      <c r="V158" s="13">
        <v>105</v>
      </c>
      <c r="W158" s="13">
        <v>5</v>
      </c>
      <c r="X158" s="13">
        <v>1</v>
      </c>
      <c r="Y158" s="13">
        <v>2</v>
      </c>
      <c r="Z158" s="19"/>
    </row>
    <row r="159" spans="1:26" x14ac:dyDescent="0.2">
      <c r="A159" s="11" t="s">
        <v>51</v>
      </c>
      <c r="B159" s="12">
        <f t="shared" si="22"/>
        <v>0.32947976878612717</v>
      </c>
      <c r="C159" s="14">
        <f t="shared" si="23"/>
        <v>0.4</v>
      </c>
      <c r="D159" s="12">
        <f t="shared" si="24"/>
        <v>0.34031413612565448</v>
      </c>
      <c r="E159" s="14">
        <f t="shared" si="25"/>
        <v>0.53422818791946314</v>
      </c>
      <c r="F159" s="14">
        <f t="shared" si="26"/>
        <v>0.76293803713061981</v>
      </c>
      <c r="G159" s="14">
        <f t="shared" si="27"/>
        <v>6.7114093959731544E-2</v>
      </c>
      <c r="H159" s="14">
        <f t="shared" si="28"/>
        <v>6.0402684563758392E-2</v>
      </c>
      <c r="I159" s="14">
        <f t="shared" si="29"/>
        <v>0.20402684563758389</v>
      </c>
      <c r="J159" s="14">
        <f t="shared" si="30"/>
        <v>6.4429530201342289E-2</v>
      </c>
      <c r="K159" s="54">
        <f t="shared" si="31"/>
        <v>0.48294750328454805</v>
      </c>
      <c r="L159" s="55">
        <f t="shared" si="32"/>
        <v>100.21736943028597</v>
      </c>
      <c r="M159" s="13">
        <v>745</v>
      </c>
      <c r="N159" s="13">
        <v>678</v>
      </c>
      <c r="O159" s="13">
        <v>100</v>
      </c>
      <c r="P159" s="13">
        <v>191</v>
      </c>
      <c r="Q159" s="13">
        <v>43</v>
      </c>
      <c r="R159" s="13">
        <v>2</v>
      </c>
      <c r="S159" s="13">
        <v>20</v>
      </c>
      <c r="T159" s="13">
        <v>46</v>
      </c>
      <c r="U159" s="13">
        <v>152</v>
      </c>
      <c r="V159" s="13">
        <v>298</v>
      </c>
      <c r="W159" s="13">
        <v>2</v>
      </c>
      <c r="X159" s="13">
        <v>5</v>
      </c>
      <c r="Y159" s="13">
        <v>13</v>
      </c>
      <c r="Z159" s="19"/>
    </row>
    <row r="160" spans="1:26" x14ac:dyDescent="0.2">
      <c r="A160" s="11" t="s">
        <v>155</v>
      </c>
      <c r="B160" s="12">
        <f t="shared" si="22"/>
        <v>0.28085106382978725</v>
      </c>
      <c r="C160" s="14">
        <f t="shared" si="23"/>
        <v>0.3828125</v>
      </c>
      <c r="D160" s="12">
        <f t="shared" si="24"/>
        <v>0.4375</v>
      </c>
      <c r="E160" s="14">
        <f t="shared" si="25"/>
        <v>0.50260416666666663</v>
      </c>
      <c r="F160" s="14">
        <f t="shared" si="26"/>
        <v>0.73917903876633773</v>
      </c>
      <c r="G160" s="14">
        <f t="shared" si="27"/>
        <v>9.5238095238095233E-2</v>
      </c>
      <c r="H160" s="14">
        <f t="shared" si="28"/>
        <v>3.4013605442176874E-2</v>
      </c>
      <c r="I160" s="14">
        <f t="shared" si="29"/>
        <v>0.25</v>
      </c>
      <c r="J160" s="14">
        <f t="shared" si="30"/>
        <v>9.8958333333333329E-2</v>
      </c>
      <c r="K160" s="54">
        <f t="shared" si="31"/>
        <v>0.48251764747317905</v>
      </c>
      <c r="L160" s="55">
        <f t="shared" si="32"/>
        <v>100.12816922041483</v>
      </c>
      <c r="M160" s="13">
        <v>384</v>
      </c>
      <c r="N160" s="13">
        <v>341</v>
      </c>
      <c r="O160" s="13">
        <v>46</v>
      </c>
      <c r="P160" s="13">
        <v>80</v>
      </c>
      <c r="Q160" s="13">
        <v>17</v>
      </c>
      <c r="R160" s="13">
        <v>4</v>
      </c>
      <c r="S160" s="13">
        <v>14</v>
      </c>
      <c r="T160" s="13">
        <v>30</v>
      </c>
      <c r="U160" s="13">
        <v>96</v>
      </c>
      <c r="V160" s="13">
        <v>147</v>
      </c>
      <c r="W160" s="13">
        <v>8</v>
      </c>
      <c r="X160" s="13">
        <v>1</v>
      </c>
      <c r="Y160" s="13">
        <v>4</v>
      </c>
      <c r="Z160" s="19"/>
    </row>
    <row r="161" spans="1:26" x14ac:dyDescent="0.2">
      <c r="A161" s="11" t="s">
        <v>85</v>
      </c>
      <c r="B161" s="12">
        <f t="shared" si="22"/>
        <v>0.31797235023041476</v>
      </c>
      <c r="C161" s="14">
        <f t="shared" si="23"/>
        <v>0.38863287250384027</v>
      </c>
      <c r="D161" s="12">
        <f t="shared" si="24"/>
        <v>0.34810126582278483</v>
      </c>
      <c r="E161" s="14">
        <f t="shared" si="25"/>
        <v>0.51459293394777261</v>
      </c>
      <c r="F161" s="14">
        <f t="shared" si="26"/>
        <v>0.75978850950554411</v>
      </c>
      <c r="G161" s="14">
        <f t="shared" si="27"/>
        <v>7.9051383399209488E-2</v>
      </c>
      <c r="H161" s="14">
        <f t="shared" si="28"/>
        <v>2.3715415019762844E-2</v>
      </c>
      <c r="I161" s="14">
        <f t="shared" si="29"/>
        <v>0.2119815668202765</v>
      </c>
      <c r="J161" s="14">
        <f t="shared" si="30"/>
        <v>8.6021505376344093E-2</v>
      </c>
      <c r="K161" s="54">
        <f t="shared" si="31"/>
        <v>0.4825122574052807</v>
      </c>
      <c r="L161" s="55">
        <f t="shared" si="32"/>
        <v>100.12705071701198</v>
      </c>
      <c r="M161" s="13">
        <v>651</v>
      </c>
      <c r="N161" s="13">
        <v>589</v>
      </c>
      <c r="O161" s="13">
        <v>82</v>
      </c>
      <c r="P161" s="13">
        <v>158</v>
      </c>
      <c r="Q161" s="13">
        <v>35</v>
      </c>
      <c r="R161" s="13">
        <v>0</v>
      </c>
      <c r="S161" s="13">
        <v>20</v>
      </c>
      <c r="T161" s="13">
        <v>51</v>
      </c>
      <c r="U161" s="13">
        <v>138</v>
      </c>
      <c r="V161" s="13">
        <v>253</v>
      </c>
      <c r="W161" s="13">
        <v>5</v>
      </c>
      <c r="X161" s="13">
        <v>3</v>
      </c>
      <c r="Y161" s="13">
        <v>3</v>
      </c>
      <c r="Z161" s="19"/>
    </row>
    <row r="162" spans="1:26" x14ac:dyDescent="0.2">
      <c r="A162" s="11" t="s">
        <v>88</v>
      </c>
      <c r="B162" s="12">
        <f t="shared" si="22"/>
        <v>0.31920199501246882</v>
      </c>
      <c r="C162" s="14">
        <f t="shared" si="23"/>
        <v>0.38932496075353218</v>
      </c>
      <c r="D162" s="12">
        <f t="shared" si="24"/>
        <v>0.39455782312925169</v>
      </c>
      <c r="E162" s="14">
        <f t="shared" si="25"/>
        <v>0.49921507064364207</v>
      </c>
      <c r="F162" s="14">
        <f t="shared" si="26"/>
        <v>0.76596119929453255</v>
      </c>
      <c r="G162" s="14">
        <f t="shared" si="27"/>
        <v>7.6612903225806453E-2</v>
      </c>
      <c r="H162" s="14">
        <f t="shared" si="28"/>
        <v>4.0322580645161289E-2</v>
      </c>
      <c r="I162" s="14">
        <f t="shared" si="29"/>
        <v>0.23547880690737832</v>
      </c>
      <c r="J162" s="14">
        <f t="shared" si="30"/>
        <v>9.4191522762951341E-2</v>
      </c>
      <c r="K162" s="54">
        <f t="shared" si="31"/>
        <v>0.4817186296912247</v>
      </c>
      <c r="L162" s="55">
        <f t="shared" si="32"/>
        <v>99.962363496830193</v>
      </c>
      <c r="M162" s="13">
        <v>637</v>
      </c>
      <c r="N162" s="13">
        <v>567</v>
      </c>
      <c r="O162" s="13">
        <v>70</v>
      </c>
      <c r="P162" s="13">
        <v>147</v>
      </c>
      <c r="Q162" s="13">
        <v>34</v>
      </c>
      <c r="R162" s="13">
        <v>5</v>
      </c>
      <c r="S162" s="13">
        <v>19</v>
      </c>
      <c r="T162" s="13">
        <v>56</v>
      </c>
      <c r="U162" s="13">
        <v>150</v>
      </c>
      <c r="V162" s="13">
        <v>248</v>
      </c>
      <c r="W162" s="13">
        <v>4</v>
      </c>
      <c r="X162" s="13">
        <v>7</v>
      </c>
      <c r="Y162" s="13">
        <v>3</v>
      </c>
      <c r="Z162" s="19"/>
    </row>
    <row r="163" spans="1:26" x14ac:dyDescent="0.2">
      <c r="A163" s="11" t="s">
        <v>52</v>
      </c>
      <c r="B163" s="12">
        <f t="shared" si="22"/>
        <v>0.32317073170731708</v>
      </c>
      <c r="C163" s="14">
        <f t="shared" si="23"/>
        <v>0.39060402684563761</v>
      </c>
      <c r="D163" s="12">
        <f t="shared" si="24"/>
        <v>0.34806629834254144</v>
      </c>
      <c r="E163" s="14">
        <f t="shared" si="25"/>
        <v>0.50201342281879191</v>
      </c>
      <c r="F163" s="14">
        <f t="shared" si="26"/>
        <v>0.78193157242783373</v>
      </c>
      <c r="G163" s="14">
        <f t="shared" si="27"/>
        <v>7.560137457044673E-2</v>
      </c>
      <c r="H163" s="14">
        <f t="shared" si="28"/>
        <v>3.7800687285223365E-2</v>
      </c>
      <c r="I163" s="14">
        <f t="shared" si="29"/>
        <v>0.20536912751677852</v>
      </c>
      <c r="J163" s="14">
        <f t="shared" si="30"/>
        <v>9.6644295302013419E-2</v>
      </c>
      <c r="K163" s="54">
        <f t="shared" si="31"/>
        <v>0.481718429563884</v>
      </c>
      <c r="L163" s="55">
        <f t="shared" si="32"/>
        <v>99.962321968019097</v>
      </c>
      <c r="M163" s="13">
        <v>745</v>
      </c>
      <c r="N163" s="13">
        <v>662</v>
      </c>
      <c r="O163" s="13">
        <v>83</v>
      </c>
      <c r="P163" s="13">
        <v>181</v>
      </c>
      <c r="Q163" s="13">
        <v>38</v>
      </c>
      <c r="R163" s="13">
        <v>3</v>
      </c>
      <c r="S163" s="13">
        <v>22</v>
      </c>
      <c r="T163" s="13">
        <v>64</v>
      </c>
      <c r="U163" s="13">
        <v>153</v>
      </c>
      <c r="V163" s="13">
        <v>291</v>
      </c>
      <c r="W163" s="13">
        <v>8</v>
      </c>
      <c r="X163" s="13">
        <v>6</v>
      </c>
      <c r="Y163" s="13">
        <v>5</v>
      </c>
      <c r="Z163" s="19"/>
    </row>
    <row r="164" spans="1:26" x14ac:dyDescent="0.2">
      <c r="A164" s="11" t="s">
        <v>154</v>
      </c>
      <c r="B164" s="12">
        <f t="shared" si="22"/>
        <v>0.25868725868725867</v>
      </c>
      <c r="C164" s="14">
        <f t="shared" si="23"/>
        <v>0.40051020408163263</v>
      </c>
      <c r="D164" s="12">
        <f t="shared" si="24"/>
        <v>0.42352941176470588</v>
      </c>
      <c r="E164" s="14">
        <f t="shared" si="25"/>
        <v>0.53061224489795922</v>
      </c>
      <c r="F164" s="14">
        <f t="shared" si="26"/>
        <v>0.71758912548925413</v>
      </c>
      <c r="G164" s="14">
        <f t="shared" si="27"/>
        <v>0.11464968152866242</v>
      </c>
      <c r="H164" s="14">
        <f t="shared" si="28"/>
        <v>2.5477707006369428E-2</v>
      </c>
      <c r="I164" s="14">
        <f t="shared" si="29"/>
        <v>0.22448979591836735</v>
      </c>
      <c r="J164" s="14">
        <f t="shared" si="30"/>
        <v>6.6326530612244902E-2</v>
      </c>
      <c r="K164" s="54">
        <f t="shared" si="31"/>
        <v>0.48162734810798902</v>
      </c>
      <c r="L164" s="55">
        <f t="shared" si="32"/>
        <v>99.943421479142771</v>
      </c>
      <c r="M164" s="13">
        <v>392</v>
      </c>
      <c r="N164" s="13">
        <v>362</v>
      </c>
      <c r="O164" s="13">
        <v>51</v>
      </c>
      <c r="P164" s="13">
        <v>85</v>
      </c>
      <c r="Q164" s="13">
        <v>18</v>
      </c>
      <c r="R164" s="13">
        <v>0</v>
      </c>
      <c r="S164" s="13">
        <v>18</v>
      </c>
      <c r="T164" s="13">
        <v>22</v>
      </c>
      <c r="U164" s="13">
        <v>88</v>
      </c>
      <c r="V164" s="13">
        <v>157</v>
      </c>
      <c r="W164" s="13">
        <v>4</v>
      </c>
      <c r="X164" s="13">
        <v>1</v>
      </c>
      <c r="Y164" s="13">
        <v>3</v>
      </c>
      <c r="Z164" s="19"/>
    </row>
    <row r="165" spans="1:26" x14ac:dyDescent="0.2">
      <c r="A165" s="11" t="s">
        <v>256</v>
      </c>
      <c r="B165" s="12">
        <f t="shared" si="22"/>
        <v>0.31952662721893493</v>
      </c>
      <c r="C165" s="14">
        <f t="shared" si="23"/>
        <v>0.36431226765799257</v>
      </c>
      <c r="D165" s="12">
        <f t="shared" si="24"/>
        <v>0.37704918032786883</v>
      </c>
      <c r="E165" s="14">
        <f t="shared" si="25"/>
        <v>0.51301115241635686</v>
      </c>
      <c r="F165" s="14">
        <f t="shared" si="26"/>
        <v>0.78189219996743198</v>
      </c>
      <c r="G165" s="14">
        <f t="shared" si="27"/>
        <v>7.1428571428571425E-2</v>
      </c>
      <c r="H165" s="14">
        <f t="shared" si="28"/>
        <v>5.1020408163265307E-2</v>
      </c>
      <c r="I165" s="14">
        <f t="shared" si="29"/>
        <v>0.21189591078066913</v>
      </c>
      <c r="J165" s="14">
        <f t="shared" si="30"/>
        <v>0.12639405204460966</v>
      </c>
      <c r="K165" s="54">
        <f t="shared" si="31"/>
        <v>0.48135076739115534</v>
      </c>
      <c r="L165" s="55">
        <f t="shared" si="32"/>
        <v>99.886027680256348</v>
      </c>
      <c r="M165" s="13">
        <v>269</v>
      </c>
      <c r="N165" s="13">
        <v>230</v>
      </c>
      <c r="O165" s="13">
        <v>40</v>
      </c>
      <c r="P165" s="13">
        <v>61</v>
      </c>
      <c r="Q165" s="13">
        <v>16</v>
      </c>
      <c r="R165" s="13">
        <v>0</v>
      </c>
      <c r="S165" s="13">
        <v>7</v>
      </c>
      <c r="T165" s="13">
        <v>31</v>
      </c>
      <c r="U165" s="13">
        <v>57</v>
      </c>
      <c r="V165" s="13">
        <v>98</v>
      </c>
      <c r="W165" s="13">
        <v>3</v>
      </c>
      <c r="X165" s="13">
        <v>2</v>
      </c>
      <c r="Y165" s="13">
        <v>3</v>
      </c>
      <c r="Z165" s="19"/>
    </row>
    <row r="166" spans="1:26" x14ac:dyDescent="0.2">
      <c r="A166" s="11" t="s">
        <v>156</v>
      </c>
      <c r="B166" s="12">
        <f t="shared" si="22"/>
        <v>0.26694915254237289</v>
      </c>
      <c r="C166" s="14">
        <f t="shared" si="23"/>
        <v>0.3838120104438642</v>
      </c>
      <c r="D166" s="12">
        <f t="shared" si="24"/>
        <v>0.47435897435897434</v>
      </c>
      <c r="E166" s="14">
        <f t="shared" si="25"/>
        <v>0.4960835509138381</v>
      </c>
      <c r="F166" s="14">
        <f t="shared" si="26"/>
        <v>0.72497571194365173</v>
      </c>
      <c r="G166" s="14">
        <f t="shared" si="27"/>
        <v>0.10204081632653061</v>
      </c>
      <c r="H166" s="14">
        <f t="shared" si="28"/>
        <v>2.0408163265306121E-2</v>
      </c>
      <c r="I166" s="14">
        <f t="shared" si="29"/>
        <v>0.25065274151436029</v>
      </c>
      <c r="J166" s="14">
        <f t="shared" si="30"/>
        <v>9.3994778067885115E-2</v>
      </c>
      <c r="K166" s="54">
        <f t="shared" si="31"/>
        <v>0.4813244717500742</v>
      </c>
      <c r="L166" s="55">
        <f t="shared" si="32"/>
        <v>99.880571020974102</v>
      </c>
      <c r="M166" s="13">
        <v>383</v>
      </c>
      <c r="N166" s="13">
        <v>344</v>
      </c>
      <c r="O166" s="13">
        <v>43</v>
      </c>
      <c r="P166" s="13">
        <v>78</v>
      </c>
      <c r="Q166" s="13">
        <v>20</v>
      </c>
      <c r="R166" s="13">
        <v>2</v>
      </c>
      <c r="S166" s="13">
        <v>15</v>
      </c>
      <c r="T166" s="13">
        <v>31</v>
      </c>
      <c r="U166" s="13">
        <v>96</v>
      </c>
      <c r="V166" s="13">
        <v>147</v>
      </c>
      <c r="W166" s="13">
        <v>5</v>
      </c>
      <c r="X166" s="13">
        <v>0</v>
      </c>
      <c r="Y166" s="13">
        <v>3</v>
      </c>
      <c r="Z166" s="19"/>
    </row>
    <row r="167" spans="1:26" x14ac:dyDescent="0.2">
      <c r="A167" s="11" t="s">
        <v>81</v>
      </c>
      <c r="B167" s="12">
        <f t="shared" si="22"/>
        <v>0.30205949656750575</v>
      </c>
      <c r="C167" s="14">
        <f t="shared" si="23"/>
        <v>0.39143279172821271</v>
      </c>
      <c r="D167" s="12">
        <f t="shared" si="24"/>
        <v>0.36538461538461536</v>
      </c>
      <c r="E167" s="14">
        <f t="shared" si="25"/>
        <v>0.51994091580502211</v>
      </c>
      <c r="F167" s="14">
        <f t="shared" si="26"/>
        <v>0.76787168693024033</v>
      </c>
      <c r="G167" s="14">
        <f t="shared" si="27"/>
        <v>9.056603773584905E-2</v>
      </c>
      <c r="H167" s="14">
        <f t="shared" si="28"/>
        <v>3.0188679245283019E-2</v>
      </c>
      <c r="I167" s="14">
        <f t="shared" si="29"/>
        <v>0.22008862629246675</v>
      </c>
      <c r="J167" s="14">
        <f t="shared" si="30"/>
        <v>9.7488921713441659E-2</v>
      </c>
      <c r="K167" s="54">
        <f t="shared" si="31"/>
        <v>0.48108172930225751</v>
      </c>
      <c r="L167" s="55">
        <f t="shared" si="32"/>
        <v>99.830199066664775</v>
      </c>
      <c r="M167" s="13">
        <v>677</v>
      </c>
      <c r="N167" s="13">
        <v>603</v>
      </c>
      <c r="O167" s="13">
        <v>87</v>
      </c>
      <c r="P167" s="13">
        <v>156</v>
      </c>
      <c r="Q167" s="13">
        <v>29</v>
      </c>
      <c r="R167" s="13">
        <v>4</v>
      </c>
      <c r="S167" s="13">
        <v>24</v>
      </c>
      <c r="T167" s="13">
        <v>61</v>
      </c>
      <c r="U167" s="13">
        <v>149</v>
      </c>
      <c r="V167" s="13">
        <v>265</v>
      </c>
      <c r="W167" s="13">
        <v>5</v>
      </c>
      <c r="X167" s="13">
        <v>1</v>
      </c>
      <c r="Y167" s="13">
        <v>7</v>
      </c>
      <c r="Z167" s="19"/>
    </row>
    <row r="168" spans="1:26" x14ac:dyDescent="0.2">
      <c r="A168" s="11" t="s">
        <v>135</v>
      </c>
      <c r="B168" s="12">
        <f t="shared" si="22"/>
        <v>0.32907348242811502</v>
      </c>
      <c r="C168" s="14">
        <f t="shared" si="23"/>
        <v>0.38362068965517243</v>
      </c>
      <c r="D168" s="12">
        <f t="shared" si="24"/>
        <v>0.33913043478260868</v>
      </c>
      <c r="E168" s="14">
        <f t="shared" si="25"/>
        <v>0.50431034482758619</v>
      </c>
      <c r="F168" s="14">
        <f t="shared" si="26"/>
        <v>0.78941948702783482</v>
      </c>
      <c r="G168" s="14">
        <f t="shared" si="27"/>
        <v>6.741573033707865E-2</v>
      </c>
      <c r="H168" s="14">
        <f t="shared" si="28"/>
        <v>3.3707865168539325E-2</v>
      </c>
      <c r="I168" s="14">
        <f t="shared" si="29"/>
        <v>0.19181034482758622</v>
      </c>
      <c r="J168" s="14">
        <f t="shared" si="30"/>
        <v>0.10560344827586207</v>
      </c>
      <c r="K168" s="54">
        <f t="shared" si="31"/>
        <v>0.48107287323496206</v>
      </c>
      <c r="L168" s="55">
        <f t="shared" si="32"/>
        <v>99.828361327030933</v>
      </c>
      <c r="M168" s="13">
        <v>464</v>
      </c>
      <c r="N168" s="13">
        <v>409</v>
      </c>
      <c r="O168" s="13">
        <v>56</v>
      </c>
      <c r="P168" s="13">
        <v>115</v>
      </c>
      <c r="Q168" s="13">
        <v>27</v>
      </c>
      <c r="R168" s="13">
        <v>0</v>
      </c>
      <c r="S168" s="13">
        <v>12</v>
      </c>
      <c r="T168" s="13">
        <v>40</v>
      </c>
      <c r="U168" s="13">
        <v>89</v>
      </c>
      <c r="V168" s="13">
        <v>178</v>
      </c>
      <c r="W168" s="13">
        <v>9</v>
      </c>
      <c r="X168" s="13">
        <v>1</v>
      </c>
      <c r="Y168" s="13">
        <v>5</v>
      </c>
      <c r="Z168" s="19"/>
    </row>
    <row r="169" spans="1:26" x14ac:dyDescent="0.2">
      <c r="A169" s="11" t="s">
        <v>15</v>
      </c>
      <c r="B169" s="12">
        <f t="shared" si="22"/>
        <v>0.28957528957528955</v>
      </c>
      <c r="C169" s="14">
        <f t="shared" si="23"/>
        <v>0.37650933040614709</v>
      </c>
      <c r="D169" s="12">
        <f t="shared" si="24"/>
        <v>0.45652173913043476</v>
      </c>
      <c r="E169" s="14">
        <f t="shared" si="25"/>
        <v>0.50603732162458837</v>
      </c>
      <c r="F169" s="14">
        <f t="shared" si="26"/>
        <v>0.74331953642384108</v>
      </c>
      <c r="G169" s="14">
        <f t="shared" si="27"/>
        <v>9.9125364431486881E-2</v>
      </c>
      <c r="H169" s="14">
        <f t="shared" si="28"/>
        <v>2.9154518950437316E-2</v>
      </c>
      <c r="I169" s="14">
        <f t="shared" si="29"/>
        <v>0.27771679473106475</v>
      </c>
      <c r="J169" s="14">
        <f t="shared" si="30"/>
        <v>0.11086717892425905</v>
      </c>
      <c r="K169" s="54">
        <f t="shared" si="31"/>
        <v>0.48101807642184979</v>
      </c>
      <c r="L169" s="55">
        <f t="shared" si="32"/>
        <v>99.816990334478064</v>
      </c>
      <c r="M169" s="13">
        <v>911</v>
      </c>
      <c r="N169" s="13">
        <v>800</v>
      </c>
      <c r="O169" s="13">
        <v>118</v>
      </c>
      <c r="P169" s="13">
        <v>184</v>
      </c>
      <c r="Q169" s="13">
        <v>43</v>
      </c>
      <c r="R169" s="13">
        <v>7</v>
      </c>
      <c r="S169" s="13">
        <v>34</v>
      </c>
      <c r="T169" s="13">
        <v>82</v>
      </c>
      <c r="U169" s="13">
        <v>253</v>
      </c>
      <c r="V169" s="13">
        <v>343</v>
      </c>
      <c r="W169" s="13">
        <v>19</v>
      </c>
      <c r="X169" s="13">
        <v>5</v>
      </c>
      <c r="Y169" s="13">
        <v>5</v>
      </c>
      <c r="Z169" s="19"/>
    </row>
    <row r="170" spans="1:26" x14ac:dyDescent="0.2">
      <c r="A170" s="11" t="s">
        <v>133</v>
      </c>
      <c r="B170" s="12">
        <f t="shared" si="22"/>
        <v>0.30283911671924291</v>
      </c>
      <c r="C170" s="14">
        <f t="shared" si="23"/>
        <v>0.39445628997867804</v>
      </c>
      <c r="D170" s="12">
        <f t="shared" si="24"/>
        <v>0.36936936936936937</v>
      </c>
      <c r="E170" s="14">
        <f t="shared" si="25"/>
        <v>0.53091684434968012</v>
      </c>
      <c r="F170" s="14">
        <f t="shared" si="26"/>
        <v>0.75572422517394056</v>
      </c>
      <c r="G170" s="14">
        <f t="shared" si="27"/>
        <v>8.1081081081081086E-2</v>
      </c>
      <c r="H170" s="14">
        <f t="shared" si="28"/>
        <v>3.2432432432432434E-2</v>
      </c>
      <c r="I170" s="14">
        <f t="shared" si="29"/>
        <v>0.20255863539445629</v>
      </c>
      <c r="J170" s="14">
        <f t="shared" si="30"/>
        <v>8.1023454157782518E-2</v>
      </c>
      <c r="K170" s="54">
        <f t="shared" si="31"/>
        <v>0.48097034533398864</v>
      </c>
      <c r="L170" s="55">
        <f t="shared" si="32"/>
        <v>99.807085564222589</v>
      </c>
      <c r="M170" s="13">
        <v>469</v>
      </c>
      <c r="N170" s="13">
        <v>425</v>
      </c>
      <c r="O170" s="13">
        <v>64</v>
      </c>
      <c r="P170" s="13">
        <v>111</v>
      </c>
      <c r="Q170" s="13">
        <v>23</v>
      </c>
      <c r="R170" s="13">
        <v>3</v>
      </c>
      <c r="S170" s="13">
        <v>15</v>
      </c>
      <c r="T170" s="13">
        <v>27</v>
      </c>
      <c r="U170" s="13">
        <v>95</v>
      </c>
      <c r="V170" s="13">
        <v>185</v>
      </c>
      <c r="W170" s="13">
        <v>11</v>
      </c>
      <c r="X170" s="13">
        <v>4</v>
      </c>
      <c r="Y170" s="13">
        <v>2</v>
      </c>
      <c r="Z170" s="19"/>
    </row>
    <row r="171" spans="1:26" x14ac:dyDescent="0.2">
      <c r="A171" s="11" t="s">
        <v>243</v>
      </c>
      <c r="B171" s="12">
        <f t="shared" si="22"/>
        <v>0.31818181818181818</v>
      </c>
      <c r="C171" s="14">
        <f t="shared" si="23"/>
        <v>0.40143369175627241</v>
      </c>
      <c r="D171" s="12">
        <f t="shared" si="24"/>
        <v>0.42622950819672129</v>
      </c>
      <c r="E171" s="14">
        <f t="shared" si="25"/>
        <v>0.51254480286738346</v>
      </c>
      <c r="F171" s="14">
        <f t="shared" si="26"/>
        <v>0.74310315527105875</v>
      </c>
      <c r="G171" s="14">
        <f t="shared" si="27"/>
        <v>0.10714285714285714</v>
      </c>
      <c r="H171" s="14">
        <f t="shared" si="28"/>
        <v>1.7857142857142856E-2</v>
      </c>
      <c r="I171" s="14">
        <f t="shared" si="29"/>
        <v>0.31899641577060933</v>
      </c>
      <c r="J171" s="14">
        <f t="shared" si="30"/>
        <v>8.2437275985663083E-2</v>
      </c>
      <c r="K171" s="54">
        <f t="shared" si="31"/>
        <v>0.48083486505604811</v>
      </c>
      <c r="L171" s="55">
        <f t="shared" si="32"/>
        <v>99.778971790007915</v>
      </c>
      <c r="M171" s="13">
        <v>279</v>
      </c>
      <c r="N171" s="13">
        <v>254</v>
      </c>
      <c r="O171" s="13">
        <v>31</v>
      </c>
      <c r="P171" s="13">
        <v>61</v>
      </c>
      <c r="Q171" s="13">
        <v>13</v>
      </c>
      <c r="R171" s="13">
        <v>1</v>
      </c>
      <c r="S171" s="13">
        <v>12</v>
      </c>
      <c r="T171" s="13">
        <v>21</v>
      </c>
      <c r="U171" s="13">
        <v>89</v>
      </c>
      <c r="V171" s="13">
        <v>112</v>
      </c>
      <c r="W171" s="13">
        <v>2</v>
      </c>
      <c r="X171" s="13">
        <v>1</v>
      </c>
      <c r="Y171" s="13">
        <v>1</v>
      </c>
      <c r="Z171" s="19"/>
    </row>
    <row r="172" spans="1:26" x14ac:dyDescent="0.2">
      <c r="A172" s="11" t="s">
        <v>102</v>
      </c>
      <c r="B172" s="12">
        <f t="shared" si="22"/>
        <v>0.32</v>
      </c>
      <c r="C172" s="14">
        <f t="shared" si="23"/>
        <v>0.39730639730639733</v>
      </c>
      <c r="D172" s="12">
        <f t="shared" si="24"/>
        <v>0.29530201342281881</v>
      </c>
      <c r="E172" s="14">
        <f t="shared" si="25"/>
        <v>0.5252525252525253</v>
      </c>
      <c r="F172" s="14">
        <f t="shared" si="26"/>
        <v>0.79926096075102371</v>
      </c>
      <c r="G172" s="14">
        <f t="shared" si="27"/>
        <v>8.8983050847457626E-2</v>
      </c>
      <c r="H172" s="14">
        <f t="shared" si="28"/>
        <v>3.8135593220338986E-2</v>
      </c>
      <c r="I172" s="14">
        <f t="shared" si="29"/>
        <v>0.18518518518518517</v>
      </c>
      <c r="J172" s="14">
        <f t="shared" si="30"/>
        <v>9.7643097643097643E-2</v>
      </c>
      <c r="K172" s="54">
        <f t="shared" si="31"/>
        <v>0.48069627882848942</v>
      </c>
      <c r="L172" s="55">
        <f t="shared" si="32"/>
        <v>99.750213494187463</v>
      </c>
      <c r="M172" s="13">
        <v>594</v>
      </c>
      <c r="N172" s="13">
        <v>527</v>
      </c>
      <c r="O172" s="13">
        <v>76</v>
      </c>
      <c r="P172" s="13">
        <v>149</v>
      </c>
      <c r="Q172" s="13">
        <v>22</v>
      </c>
      <c r="R172" s="13">
        <v>1</v>
      </c>
      <c r="S172" s="13">
        <v>21</v>
      </c>
      <c r="T172" s="13">
        <v>51</v>
      </c>
      <c r="U172" s="13">
        <v>110</v>
      </c>
      <c r="V172" s="13">
        <v>236</v>
      </c>
      <c r="W172" s="13">
        <v>7</v>
      </c>
      <c r="X172" s="13">
        <v>5</v>
      </c>
      <c r="Y172" s="13">
        <v>4</v>
      </c>
      <c r="Z172" s="19"/>
    </row>
    <row r="173" spans="1:26" x14ac:dyDescent="0.2">
      <c r="A173" s="11" t="s">
        <v>50</v>
      </c>
      <c r="B173" s="12">
        <f t="shared" si="22"/>
        <v>0.31496062992125984</v>
      </c>
      <c r="C173" s="14">
        <f t="shared" si="23"/>
        <v>0.3788487282463186</v>
      </c>
      <c r="D173" s="12">
        <f t="shared" si="24"/>
        <v>0.45333333333333331</v>
      </c>
      <c r="E173" s="14">
        <f t="shared" si="25"/>
        <v>0.50066934404283803</v>
      </c>
      <c r="F173" s="14">
        <f t="shared" si="26"/>
        <v>0.76598003687456284</v>
      </c>
      <c r="G173" s="14">
        <f t="shared" si="27"/>
        <v>0.10600706713780919</v>
      </c>
      <c r="H173" s="14">
        <f t="shared" si="28"/>
        <v>5.3003533568904596E-2</v>
      </c>
      <c r="I173" s="14">
        <f t="shared" si="29"/>
        <v>0.31459170013386883</v>
      </c>
      <c r="J173" s="14">
        <f t="shared" si="30"/>
        <v>0.11914323962516733</v>
      </c>
      <c r="K173" s="54">
        <f t="shared" si="31"/>
        <v>0.48059818179211544</v>
      </c>
      <c r="L173" s="55">
        <f t="shared" si="32"/>
        <v>99.729857188652304</v>
      </c>
      <c r="M173" s="13">
        <v>747</v>
      </c>
      <c r="N173" s="13">
        <v>642</v>
      </c>
      <c r="O173" s="13">
        <v>91</v>
      </c>
      <c r="P173" s="13">
        <v>150</v>
      </c>
      <c r="Q173" s="13">
        <v>33</v>
      </c>
      <c r="R173" s="13">
        <v>5</v>
      </c>
      <c r="S173" s="13">
        <v>30</v>
      </c>
      <c r="T173" s="13">
        <v>84</v>
      </c>
      <c r="U173" s="13">
        <v>235</v>
      </c>
      <c r="V173" s="13">
        <v>283</v>
      </c>
      <c r="W173" s="13">
        <v>5</v>
      </c>
      <c r="X173" s="13">
        <v>11</v>
      </c>
      <c r="Y173" s="13">
        <v>4</v>
      </c>
      <c r="Z173" s="19"/>
    </row>
    <row r="174" spans="1:26" x14ac:dyDescent="0.2">
      <c r="A174" s="11" t="s">
        <v>45</v>
      </c>
      <c r="B174" s="12">
        <f t="shared" si="22"/>
        <v>0.304029304029304</v>
      </c>
      <c r="C174" s="14">
        <f t="shared" si="23"/>
        <v>0.41753926701570682</v>
      </c>
      <c r="D174" s="12">
        <f t="shared" si="24"/>
        <v>0.34196891191709844</v>
      </c>
      <c r="E174" s="14">
        <f t="shared" si="25"/>
        <v>0.53534031413612571</v>
      </c>
      <c r="F174" s="14">
        <f t="shared" si="26"/>
        <v>0.76072810053487816</v>
      </c>
      <c r="G174" s="14">
        <f t="shared" si="27"/>
        <v>8.4639498432601878E-2</v>
      </c>
      <c r="H174" s="14">
        <f t="shared" si="28"/>
        <v>3.1347962382445138E-2</v>
      </c>
      <c r="I174" s="14">
        <f t="shared" si="29"/>
        <v>0.18848167539267016</v>
      </c>
      <c r="J174" s="14">
        <f t="shared" si="30"/>
        <v>5.7591623036649213E-2</v>
      </c>
      <c r="K174" s="54">
        <f t="shared" si="31"/>
        <v>0.48040551376643598</v>
      </c>
      <c r="L174" s="55">
        <f t="shared" si="32"/>
        <v>99.689876274421238</v>
      </c>
      <c r="M174" s="13">
        <v>764</v>
      </c>
      <c r="N174" s="13">
        <v>710</v>
      </c>
      <c r="O174" s="13">
        <v>90</v>
      </c>
      <c r="P174" s="13">
        <v>193</v>
      </c>
      <c r="Q174" s="13">
        <v>33</v>
      </c>
      <c r="R174" s="13">
        <v>6</v>
      </c>
      <c r="S174" s="13">
        <v>27</v>
      </c>
      <c r="T174" s="13">
        <v>32</v>
      </c>
      <c r="U174" s="13">
        <v>144</v>
      </c>
      <c r="V174" s="13">
        <v>319</v>
      </c>
      <c r="W174" s="13">
        <v>12</v>
      </c>
      <c r="X174" s="13">
        <v>3</v>
      </c>
      <c r="Y174" s="13">
        <v>7</v>
      </c>
      <c r="Z174" s="19"/>
    </row>
    <row r="175" spans="1:26" x14ac:dyDescent="0.2">
      <c r="A175" s="11" t="s">
        <v>248</v>
      </c>
      <c r="B175" s="12">
        <f t="shared" si="22"/>
        <v>0.31666666666666665</v>
      </c>
      <c r="C175" s="14">
        <f t="shared" si="23"/>
        <v>0.37906137184115524</v>
      </c>
      <c r="D175" s="12">
        <f t="shared" si="24"/>
        <v>0.40625</v>
      </c>
      <c r="E175" s="14">
        <f t="shared" si="25"/>
        <v>0.50902527075812276</v>
      </c>
      <c r="F175" s="14">
        <f t="shared" si="26"/>
        <v>0.76552795031055898</v>
      </c>
      <c r="G175" s="14">
        <f t="shared" si="27"/>
        <v>6.6666666666666666E-2</v>
      </c>
      <c r="H175" s="14">
        <f t="shared" si="28"/>
        <v>2.8571428571428571E-2</v>
      </c>
      <c r="I175" s="14">
        <f t="shared" si="29"/>
        <v>0.21660649819494585</v>
      </c>
      <c r="J175" s="14">
        <f t="shared" si="30"/>
        <v>0.10469314079422383</v>
      </c>
      <c r="K175" s="54">
        <f t="shared" si="31"/>
        <v>0.47988042284074323</v>
      </c>
      <c r="L175" s="55">
        <f t="shared" si="32"/>
        <v>99.58091364198863</v>
      </c>
      <c r="M175" s="13">
        <v>277</v>
      </c>
      <c r="N175" s="13">
        <v>245</v>
      </c>
      <c r="O175" s="13">
        <v>36</v>
      </c>
      <c r="P175" s="13">
        <v>64</v>
      </c>
      <c r="Q175" s="13">
        <v>18</v>
      </c>
      <c r="R175" s="13">
        <v>1</v>
      </c>
      <c r="S175" s="13">
        <v>7</v>
      </c>
      <c r="T175" s="13">
        <v>23</v>
      </c>
      <c r="U175" s="13">
        <v>60</v>
      </c>
      <c r="V175" s="13">
        <v>105</v>
      </c>
      <c r="W175" s="13">
        <v>6</v>
      </c>
      <c r="X175" s="13">
        <v>1</v>
      </c>
      <c r="Y175" s="13">
        <v>2</v>
      </c>
      <c r="Z175" s="19"/>
    </row>
    <row r="176" spans="1:26" x14ac:dyDescent="0.2">
      <c r="A176" s="11" t="s">
        <v>273</v>
      </c>
      <c r="B176" s="12">
        <f t="shared" si="22"/>
        <v>0.28260869565217389</v>
      </c>
      <c r="C176" s="14">
        <f t="shared" si="23"/>
        <v>0.37692307692307692</v>
      </c>
      <c r="D176" s="12">
        <f t="shared" si="24"/>
        <v>0.40677966101694918</v>
      </c>
      <c r="E176" s="14">
        <f t="shared" si="25"/>
        <v>0.5</v>
      </c>
      <c r="F176" s="14">
        <f t="shared" si="26"/>
        <v>0.7531830238726791</v>
      </c>
      <c r="G176" s="14">
        <f t="shared" si="27"/>
        <v>7.1428571428571425E-2</v>
      </c>
      <c r="H176" s="14">
        <f t="shared" si="28"/>
        <v>1.020408163265306E-2</v>
      </c>
      <c r="I176" s="14">
        <f t="shared" si="29"/>
        <v>0.16153846153846155</v>
      </c>
      <c r="J176" s="14">
        <f t="shared" si="30"/>
        <v>0.10384615384615385</v>
      </c>
      <c r="K176" s="54">
        <f t="shared" si="31"/>
        <v>0.4798703066425965</v>
      </c>
      <c r="L176" s="55">
        <f t="shared" si="32"/>
        <v>99.578814410167354</v>
      </c>
      <c r="M176" s="13">
        <v>260</v>
      </c>
      <c r="N176" s="13">
        <v>232</v>
      </c>
      <c r="O176" s="13">
        <v>32</v>
      </c>
      <c r="P176" s="13">
        <v>59</v>
      </c>
      <c r="Q176" s="13">
        <v>16</v>
      </c>
      <c r="R176" s="13">
        <v>1</v>
      </c>
      <c r="S176" s="13">
        <v>7</v>
      </c>
      <c r="T176" s="13">
        <v>27</v>
      </c>
      <c r="U176" s="13">
        <v>42</v>
      </c>
      <c r="V176" s="13">
        <v>98</v>
      </c>
      <c r="W176" s="13">
        <v>0</v>
      </c>
      <c r="X176" s="13">
        <v>0</v>
      </c>
      <c r="Y176" s="13">
        <v>1</v>
      </c>
      <c r="Z176" s="19"/>
    </row>
    <row r="177" spans="1:26" x14ac:dyDescent="0.2">
      <c r="A177" s="11" t="s">
        <v>195</v>
      </c>
      <c r="B177" s="12">
        <f t="shared" si="22"/>
        <v>0.27868852459016391</v>
      </c>
      <c r="C177" s="14">
        <f t="shared" si="23"/>
        <v>0.44374999999999998</v>
      </c>
      <c r="D177" s="12">
        <f t="shared" si="24"/>
        <v>0.34146341463414637</v>
      </c>
      <c r="E177" s="14">
        <f t="shared" si="25"/>
        <v>0.55312499999999998</v>
      </c>
      <c r="F177" s="14">
        <f t="shared" si="26"/>
        <v>0.74418628623263094</v>
      </c>
      <c r="G177" s="14">
        <f t="shared" si="27"/>
        <v>9.8591549295774641E-2</v>
      </c>
      <c r="H177" s="14">
        <f t="shared" si="28"/>
        <v>4.2253521126760563E-2</v>
      </c>
      <c r="I177" s="14">
        <f t="shared" si="29"/>
        <v>0.15937499999999999</v>
      </c>
      <c r="J177" s="63">
        <f t="shared" si="30"/>
        <v>2.1874999999999999E-2</v>
      </c>
      <c r="K177" s="54">
        <f t="shared" si="31"/>
        <v>0.47986379016393776</v>
      </c>
      <c r="L177" s="55">
        <f t="shared" si="32"/>
        <v>99.577462163091468</v>
      </c>
      <c r="M177" s="13">
        <v>320</v>
      </c>
      <c r="N177" s="13">
        <v>307</v>
      </c>
      <c r="O177" s="13">
        <v>35</v>
      </c>
      <c r="P177" s="13">
        <v>82</v>
      </c>
      <c r="Q177" s="13">
        <v>10</v>
      </c>
      <c r="R177" s="13">
        <v>4</v>
      </c>
      <c r="S177" s="13">
        <v>14</v>
      </c>
      <c r="T177" s="13">
        <v>7</v>
      </c>
      <c r="U177" s="13">
        <v>51</v>
      </c>
      <c r="V177" s="13">
        <v>142</v>
      </c>
      <c r="W177" s="13">
        <v>0</v>
      </c>
      <c r="X177" s="13">
        <v>4</v>
      </c>
      <c r="Y177" s="13">
        <v>2</v>
      </c>
      <c r="Z177" s="19"/>
    </row>
    <row r="178" spans="1:26" x14ac:dyDescent="0.2">
      <c r="A178" s="11" t="s">
        <v>56</v>
      </c>
      <c r="B178" s="12">
        <f t="shared" si="22"/>
        <v>0.31818181818181818</v>
      </c>
      <c r="C178" s="14">
        <f t="shared" si="23"/>
        <v>0.39213025780189958</v>
      </c>
      <c r="D178" s="12">
        <f t="shared" si="24"/>
        <v>0.32065217391304346</v>
      </c>
      <c r="E178" s="14">
        <f t="shared" si="25"/>
        <v>0.53324287652645863</v>
      </c>
      <c r="F178" s="14">
        <f t="shared" si="26"/>
        <v>0.78459229366598726</v>
      </c>
      <c r="G178" s="14">
        <f t="shared" si="27"/>
        <v>7.9584775086505188E-2</v>
      </c>
      <c r="H178" s="14">
        <f t="shared" si="28"/>
        <v>2.768166089965398E-2</v>
      </c>
      <c r="I178" s="14">
        <f t="shared" si="29"/>
        <v>0.18317503392130258</v>
      </c>
      <c r="J178" s="14">
        <f t="shared" si="30"/>
        <v>9.4979647218453186E-2</v>
      </c>
      <c r="K178" s="54">
        <f t="shared" si="31"/>
        <v>0.47983505831194284</v>
      </c>
      <c r="L178" s="55">
        <f t="shared" si="32"/>
        <v>99.571499960975899</v>
      </c>
      <c r="M178" s="13">
        <v>737</v>
      </c>
      <c r="N178" s="13">
        <v>659</v>
      </c>
      <c r="O178" s="13">
        <v>104</v>
      </c>
      <c r="P178" s="13">
        <v>184</v>
      </c>
      <c r="Q178" s="13">
        <v>36</v>
      </c>
      <c r="R178" s="13">
        <v>0</v>
      </c>
      <c r="S178" s="13">
        <v>23</v>
      </c>
      <c r="T178" s="13">
        <v>67</v>
      </c>
      <c r="U178" s="13">
        <v>135</v>
      </c>
      <c r="V178" s="13">
        <v>289</v>
      </c>
      <c r="W178" s="13">
        <v>3</v>
      </c>
      <c r="X178" s="13">
        <v>3</v>
      </c>
      <c r="Y178" s="13">
        <v>5</v>
      </c>
      <c r="Z178" s="19"/>
    </row>
    <row r="179" spans="1:26" x14ac:dyDescent="0.2">
      <c r="A179" s="11" t="s">
        <v>304</v>
      </c>
      <c r="B179" s="12">
        <f t="shared" si="22"/>
        <v>0.31818181818181818</v>
      </c>
      <c r="C179" s="14">
        <f t="shared" si="23"/>
        <v>0.39183673469387753</v>
      </c>
      <c r="D179" s="12">
        <f t="shared" si="24"/>
        <v>0.4107142857142857</v>
      </c>
      <c r="E179" s="14">
        <f t="shared" si="25"/>
        <v>0.53061224489795922</v>
      </c>
      <c r="F179" s="14">
        <f t="shared" si="26"/>
        <v>0.7447789878283152</v>
      </c>
      <c r="G179" s="14">
        <f t="shared" si="27"/>
        <v>7.2916666666666671E-2</v>
      </c>
      <c r="H179" s="14">
        <f t="shared" si="28"/>
        <v>1.0416666666666666E-2</v>
      </c>
      <c r="I179" s="14">
        <f t="shared" si="29"/>
        <v>0.25714285714285712</v>
      </c>
      <c r="J179" s="14">
        <f t="shared" si="30"/>
        <v>8.5714285714285715E-2</v>
      </c>
      <c r="K179" s="54">
        <f t="shared" si="31"/>
        <v>0.47974348721889692</v>
      </c>
      <c r="L179" s="55">
        <f t="shared" si="32"/>
        <v>99.552497866548435</v>
      </c>
      <c r="M179" s="13">
        <v>245</v>
      </c>
      <c r="N179" s="13">
        <v>223</v>
      </c>
      <c r="O179" s="13">
        <v>34</v>
      </c>
      <c r="P179" s="13">
        <v>56</v>
      </c>
      <c r="Q179" s="13">
        <v>13</v>
      </c>
      <c r="R179" s="13">
        <v>3</v>
      </c>
      <c r="S179" s="13">
        <v>7</v>
      </c>
      <c r="T179" s="13">
        <v>19</v>
      </c>
      <c r="U179" s="13">
        <v>63</v>
      </c>
      <c r="V179" s="13">
        <v>96</v>
      </c>
      <c r="W179" s="13">
        <v>2</v>
      </c>
      <c r="X179" s="13">
        <v>0</v>
      </c>
      <c r="Y179" s="13">
        <v>1</v>
      </c>
      <c r="Z179" s="19"/>
    </row>
    <row r="180" spans="1:26" x14ac:dyDescent="0.2">
      <c r="A180" s="11" t="s">
        <v>301</v>
      </c>
      <c r="B180" s="12">
        <f t="shared" si="22"/>
        <v>0.23428571428571429</v>
      </c>
      <c r="C180" s="14">
        <f t="shared" si="23"/>
        <v>0.4065040650406504</v>
      </c>
      <c r="D180" s="12">
        <f t="shared" si="24"/>
        <v>0.46153846153846156</v>
      </c>
      <c r="E180" s="14">
        <f t="shared" si="25"/>
        <v>0.51626016260162599</v>
      </c>
      <c r="F180" s="14">
        <f t="shared" si="26"/>
        <v>0.72806122448979593</v>
      </c>
      <c r="G180" s="14">
        <f t="shared" si="27"/>
        <v>0.11</v>
      </c>
      <c r="H180" s="14">
        <f t="shared" si="28"/>
        <v>0.05</v>
      </c>
      <c r="I180" s="14">
        <f t="shared" si="29"/>
        <v>0.17073170731707318</v>
      </c>
      <c r="J180" s="14">
        <f t="shared" si="30"/>
        <v>6.910569105691057E-2</v>
      </c>
      <c r="K180" s="54">
        <f t="shared" si="31"/>
        <v>0.47951419584239868</v>
      </c>
      <c r="L180" s="55">
        <f t="shared" si="32"/>
        <v>99.504917170035</v>
      </c>
      <c r="M180" s="13">
        <v>246</v>
      </c>
      <c r="N180" s="13">
        <v>224</v>
      </c>
      <c r="O180" s="13">
        <v>27</v>
      </c>
      <c r="P180" s="13">
        <v>52</v>
      </c>
      <c r="Q180" s="13">
        <v>11</v>
      </c>
      <c r="R180" s="13">
        <v>2</v>
      </c>
      <c r="S180" s="13">
        <v>11</v>
      </c>
      <c r="T180" s="13">
        <v>17</v>
      </c>
      <c r="U180" s="13">
        <v>42</v>
      </c>
      <c r="V180" s="13">
        <v>100</v>
      </c>
      <c r="W180" s="13">
        <v>0</v>
      </c>
      <c r="X180" s="13">
        <v>1</v>
      </c>
      <c r="Y180" s="13">
        <v>4</v>
      </c>
      <c r="Z180" s="19"/>
    </row>
    <row r="181" spans="1:26" x14ac:dyDescent="0.2">
      <c r="A181" s="11" t="s">
        <v>68</v>
      </c>
      <c r="B181" s="12">
        <f t="shared" si="22"/>
        <v>0.33333333333333331</v>
      </c>
      <c r="C181" s="14">
        <f t="shared" si="23"/>
        <v>0.39943342776203966</v>
      </c>
      <c r="D181" s="12">
        <f t="shared" si="24"/>
        <v>0.32571428571428573</v>
      </c>
      <c r="E181" s="14">
        <f t="shared" si="25"/>
        <v>0.53966005665722383</v>
      </c>
      <c r="F181" s="14">
        <f t="shared" si="26"/>
        <v>0.78173149601721037</v>
      </c>
      <c r="G181" s="14">
        <f t="shared" si="27"/>
        <v>8.1560283687943269E-2</v>
      </c>
      <c r="H181" s="14">
        <f t="shared" si="28"/>
        <v>1.7730496453900711E-2</v>
      </c>
      <c r="I181" s="14">
        <f t="shared" si="29"/>
        <v>0.22662889518413598</v>
      </c>
      <c r="J181" s="14">
        <f t="shared" si="30"/>
        <v>8.9235127478753534E-2</v>
      </c>
      <c r="K181" s="54">
        <f t="shared" si="31"/>
        <v>0.47932941804671825</v>
      </c>
      <c r="L181" s="55">
        <f t="shared" si="32"/>
        <v>99.466573572674463</v>
      </c>
      <c r="M181" s="13">
        <v>706</v>
      </c>
      <c r="N181" s="13">
        <v>637</v>
      </c>
      <c r="O181" s="13">
        <v>99</v>
      </c>
      <c r="P181" s="13">
        <v>175</v>
      </c>
      <c r="Q181" s="13">
        <v>30</v>
      </c>
      <c r="R181" s="13">
        <v>4</v>
      </c>
      <c r="S181" s="13">
        <v>23</v>
      </c>
      <c r="T181" s="13">
        <v>56</v>
      </c>
      <c r="U181" s="13">
        <v>160</v>
      </c>
      <c r="V181" s="13">
        <v>282</v>
      </c>
      <c r="W181" s="13">
        <v>7</v>
      </c>
      <c r="X181" s="13">
        <v>3</v>
      </c>
      <c r="Y181" s="13">
        <v>2</v>
      </c>
      <c r="Z181" s="19"/>
    </row>
    <row r="182" spans="1:26" x14ac:dyDescent="0.2">
      <c r="A182" s="11" t="s">
        <v>142</v>
      </c>
      <c r="B182" s="12">
        <f t="shared" si="22"/>
        <v>0.35251798561151076</v>
      </c>
      <c r="C182" s="14">
        <f t="shared" si="23"/>
        <v>0.40354767184035478</v>
      </c>
      <c r="D182" s="12">
        <f t="shared" si="24"/>
        <v>0.33628318584070799</v>
      </c>
      <c r="E182" s="14">
        <f t="shared" si="25"/>
        <v>0.56097560975609762</v>
      </c>
      <c r="F182" s="14">
        <f t="shared" si="26"/>
        <v>0.79170317449619199</v>
      </c>
      <c r="G182" s="14">
        <f t="shared" si="27"/>
        <v>8.2417582417582416E-2</v>
      </c>
      <c r="H182" s="14">
        <f t="shared" si="28"/>
        <v>7.1428571428571425E-2</v>
      </c>
      <c r="I182" s="14">
        <f t="shared" si="29"/>
        <v>0.25277161862527714</v>
      </c>
      <c r="J182" s="14">
        <f t="shared" si="30"/>
        <v>8.2039911308203997E-2</v>
      </c>
      <c r="K182" s="54">
        <f t="shared" si="31"/>
        <v>0.47927066007842706</v>
      </c>
      <c r="L182" s="55">
        <f t="shared" si="32"/>
        <v>99.454380593157723</v>
      </c>
      <c r="M182" s="13">
        <v>451</v>
      </c>
      <c r="N182" s="13">
        <v>401</v>
      </c>
      <c r="O182" s="13">
        <v>71</v>
      </c>
      <c r="P182" s="13">
        <v>113</v>
      </c>
      <c r="Q182" s="13">
        <v>22</v>
      </c>
      <c r="R182" s="13">
        <v>1</v>
      </c>
      <c r="S182" s="13">
        <v>15</v>
      </c>
      <c r="T182" s="13">
        <v>32</v>
      </c>
      <c r="U182" s="13">
        <v>114</v>
      </c>
      <c r="V182" s="13">
        <v>182</v>
      </c>
      <c r="W182" s="13">
        <v>5</v>
      </c>
      <c r="X182" s="13">
        <v>7</v>
      </c>
      <c r="Y182" s="13">
        <v>6</v>
      </c>
      <c r="Z182" s="19"/>
    </row>
    <row r="183" spans="1:26" x14ac:dyDescent="0.2">
      <c r="A183" s="11" t="s">
        <v>112</v>
      </c>
      <c r="B183" s="12">
        <f t="shared" si="22"/>
        <v>0.28493150684931506</v>
      </c>
      <c r="C183" s="14">
        <f t="shared" si="23"/>
        <v>0.39279279279279278</v>
      </c>
      <c r="D183" s="12">
        <f t="shared" si="24"/>
        <v>0.4</v>
      </c>
      <c r="E183" s="14">
        <f t="shared" si="25"/>
        <v>0.51711711711711716</v>
      </c>
      <c r="F183" s="14">
        <f t="shared" si="26"/>
        <v>0.76027352653858671</v>
      </c>
      <c r="G183" s="14">
        <f t="shared" si="27"/>
        <v>9.6330275229357804E-2</v>
      </c>
      <c r="H183" s="14">
        <f t="shared" si="28"/>
        <v>1.3761467889908258E-2</v>
      </c>
      <c r="I183" s="14">
        <f t="shared" si="29"/>
        <v>0.2072072072072072</v>
      </c>
      <c r="J183" s="14">
        <f t="shared" si="30"/>
        <v>9.7297297297297303E-2</v>
      </c>
      <c r="K183" s="54">
        <f t="shared" si="31"/>
        <v>0.47868328039290781</v>
      </c>
      <c r="L183" s="55">
        <f t="shared" si="32"/>
        <v>99.332492299835607</v>
      </c>
      <c r="M183" s="13">
        <v>555</v>
      </c>
      <c r="N183" s="13">
        <v>498</v>
      </c>
      <c r="O183" s="13">
        <v>69</v>
      </c>
      <c r="P183" s="13">
        <v>125</v>
      </c>
      <c r="Q183" s="13">
        <v>28</v>
      </c>
      <c r="R183" s="13">
        <v>1</v>
      </c>
      <c r="S183" s="13">
        <v>21</v>
      </c>
      <c r="T183" s="13">
        <v>46</v>
      </c>
      <c r="U183" s="13">
        <v>115</v>
      </c>
      <c r="V183" s="13">
        <v>218</v>
      </c>
      <c r="W183" s="13">
        <v>8</v>
      </c>
      <c r="X183" s="13">
        <v>0</v>
      </c>
      <c r="Y183" s="13">
        <v>3</v>
      </c>
      <c r="Z183" s="19"/>
    </row>
    <row r="184" spans="1:26" x14ac:dyDescent="0.2">
      <c r="A184" s="11" t="s">
        <v>103</v>
      </c>
      <c r="B184" s="12">
        <f t="shared" si="22"/>
        <v>0.25956284153005466</v>
      </c>
      <c r="C184" s="14">
        <f t="shared" si="23"/>
        <v>0.40740740740740738</v>
      </c>
      <c r="D184" s="12">
        <f t="shared" si="24"/>
        <v>0.45600000000000002</v>
      </c>
      <c r="E184" s="14">
        <f t="shared" si="25"/>
        <v>0.52356902356902357</v>
      </c>
      <c r="F184" s="14">
        <f t="shared" si="26"/>
        <v>0.7265974077128543</v>
      </c>
      <c r="G184" s="14">
        <f t="shared" si="27"/>
        <v>0.12396694214876033</v>
      </c>
      <c r="H184" s="14">
        <f t="shared" si="28"/>
        <v>8.2644628099173556E-3</v>
      </c>
      <c r="I184" s="14">
        <f t="shared" si="29"/>
        <v>0.25757575757575757</v>
      </c>
      <c r="J184" s="14">
        <f t="shared" si="30"/>
        <v>7.407407407407407E-2</v>
      </c>
      <c r="K184" s="54">
        <f t="shared" si="31"/>
        <v>0.4786617856805922</v>
      </c>
      <c r="L184" s="55">
        <f t="shared" si="32"/>
        <v>99.328031890556588</v>
      </c>
      <c r="M184" s="13">
        <v>594</v>
      </c>
      <c r="N184" s="13">
        <v>548</v>
      </c>
      <c r="O184" s="13">
        <v>69</v>
      </c>
      <c r="P184" s="13">
        <v>125</v>
      </c>
      <c r="Q184" s="13">
        <v>27</v>
      </c>
      <c r="R184" s="13">
        <v>0</v>
      </c>
      <c r="S184" s="13">
        <v>30</v>
      </c>
      <c r="T184" s="13">
        <v>39</v>
      </c>
      <c r="U184" s="13">
        <v>153</v>
      </c>
      <c r="V184" s="13">
        <v>242</v>
      </c>
      <c r="W184" s="13">
        <v>5</v>
      </c>
      <c r="X184" s="13">
        <v>1</v>
      </c>
      <c r="Y184" s="13">
        <v>1</v>
      </c>
      <c r="Z184" s="19"/>
    </row>
    <row r="185" spans="1:26" x14ac:dyDescent="0.2">
      <c r="A185" s="11" t="s">
        <v>298</v>
      </c>
      <c r="B185" s="64">
        <f t="shared" si="22"/>
        <v>0.17241379310344829</v>
      </c>
      <c r="C185" s="14">
        <f t="shared" si="23"/>
        <v>0.38866396761133604</v>
      </c>
      <c r="D185" s="63">
        <f t="shared" si="24"/>
        <v>0.625</v>
      </c>
      <c r="E185" s="14">
        <f t="shared" si="25"/>
        <v>0.50202429149797567</v>
      </c>
      <c r="F185" s="14">
        <f t="shared" si="26"/>
        <v>0.67056910569105699</v>
      </c>
      <c r="G185" s="63">
        <f t="shared" si="27"/>
        <v>0.15625</v>
      </c>
      <c r="H185" s="14">
        <f t="shared" si="28"/>
        <v>2.0833333333333332E-2</v>
      </c>
      <c r="I185" s="14">
        <f t="shared" si="29"/>
        <v>0.26720647773279355</v>
      </c>
      <c r="J185" s="14">
        <f t="shared" si="30"/>
        <v>8.0971659919028341E-2</v>
      </c>
      <c r="K185" s="54">
        <f t="shared" si="31"/>
        <v>0.4785330708376595</v>
      </c>
      <c r="L185" s="55">
        <f t="shared" si="32"/>
        <v>99.301322024830768</v>
      </c>
      <c r="M185" s="13">
        <v>247</v>
      </c>
      <c r="N185" s="13">
        <v>225</v>
      </c>
      <c r="O185" s="13">
        <v>28</v>
      </c>
      <c r="P185" s="13">
        <v>40</v>
      </c>
      <c r="Q185" s="13">
        <v>9</v>
      </c>
      <c r="R185" s="13">
        <v>1</v>
      </c>
      <c r="S185" s="13">
        <v>15</v>
      </c>
      <c r="T185" s="13">
        <v>14</v>
      </c>
      <c r="U185" s="13">
        <v>66</v>
      </c>
      <c r="V185" s="13">
        <v>96</v>
      </c>
      <c r="W185" s="13">
        <v>6</v>
      </c>
      <c r="X185" s="13">
        <v>1</v>
      </c>
      <c r="Y185" s="13">
        <v>1</v>
      </c>
      <c r="Z185" s="19"/>
    </row>
    <row r="186" spans="1:26" x14ac:dyDescent="0.2">
      <c r="A186" s="11" t="s">
        <v>231</v>
      </c>
      <c r="B186" s="12">
        <f t="shared" si="22"/>
        <v>0.32121212121212123</v>
      </c>
      <c r="C186" s="14">
        <f t="shared" si="23"/>
        <v>0.36491228070175441</v>
      </c>
      <c r="D186" s="12">
        <f t="shared" si="24"/>
        <v>0.4098360655737705</v>
      </c>
      <c r="E186" s="14">
        <f t="shared" si="25"/>
        <v>0.49122807017543857</v>
      </c>
      <c r="F186" s="14">
        <f t="shared" si="26"/>
        <v>0.80446595599370485</v>
      </c>
      <c r="G186" s="14">
        <f t="shared" si="27"/>
        <v>7.6923076923076927E-2</v>
      </c>
      <c r="H186" s="14">
        <f t="shared" si="28"/>
        <v>3.8461538461538464E-2</v>
      </c>
      <c r="I186" s="14">
        <f t="shared" si="29"/>
        <v>0.23508771929824562</v>
      </c>
      <c r="J186" s="14">
        <f t="shared" si="30"/>
        <v>0.15087719298245614</v>
      </c>
      <c r="K186" s="54">
        <f t="shared" si="31"/>
        <v>0.47828187178696324</v>
      </c>
      <c r="L186" s="55">
        <f t="shared" si="32"/>
        <v>99.249195224520278</v>
      </c>
      <c r="M186" s="13">
        <v>285</v>
      </c>
      <c r="N186" s="13">
        <v>238</v>
      </c>
      <c r="O186" s="13">
        <v>36</v>
      </c>
      <c r="P186" s="13">
        <v>61</v>
      </c>
      <c r="Q186" s="13">
        <v>15</v>
      </c>
      <c r="R186" s="13">
        <v>2</v>
      </c>
      <c r="S186" s="13">
        <v>8</v>
      </c>
      <c r="T186" s="13">
        <v>40</v>
      </c>
      <c r="U186" s="13">
        <v>67</v>
      </c>
      <c r="V186" s="13">
        <v>104</v>
      </c>
      <c r="W186" s="13">
        <v>3</v>
      </c>
      <c r="X186" s="13">
        <v>2</v>
      </c>
      <c r="Y186" s="13">
        <v>2</v>
      </c>
      <c r="Z186" s="19"/>
    </row>
    <row r="187" spans="1:26" x14ac:dyDescent="0.2">
      <c r="A187" s="11" t="s">
        <v>39</v>
      </c>
      <c r="B187" s="12">
        <f t="shared" si="22"/>
        <v>0.29411764705882354</v>
      </c>
      <c r="C187" s="14">
        <f t="shared" si="23"/>
        <v>0.40797940797940796</v>
      </c>
      <c r="D187" s="12">
        <f t="shared" si="24"/>
        <v>0.3858695652173913</v>
      </c>
      <c r="E187" s="14">
        <f t="shared" si="25"/>
        <v>0.53024453024453022</v>
      </c>
      <c r="F187" s="14">
        <f t="shared" si="26"/>
        <v>0.76146824144203984</v>
      </c>
      <c r="G187" s="14">
        <f t="shared" si="27"/>
        <v>9.1482649842271294E-2</v>
      </c>
      <c r="H187" s="14">
        <f t="shared" si="28"/>
        <v>2.2082018927444796E-2</v>
      </c>
      <c r="I187" s="14">
        <f t="shared" si="29"/>
        <v>0.20334620334620335</v>
      </c>
      <c r="J187" s="14">
        <f t="shared" si="30"/>
        <v>7.5933075933075939E-2</v>
      </c>
      <c r="K187" s="54">
        <f t="shared" si="31"/>
        <v>0.47827469028623398</v>
      </c>
      <c r="L187" s="55">
        <f t="shared" si="32"/>
        <v>99.247704977429748</v>
      </c>
      <c r="M187" s="13">
        <v>777</v>
      </c>
      <c r="N187" s="13">
        <v>709</v>
      </c>
      <c r="O187" s="13">
        <v>95</v>
      </c>
      <c r="P187" s="13">
        <v>184</v>
      </c>
      <c r="Q187" s="13">
        <v>38</v>
      </c>
      <c r="R187" s="13">
        <v>4</v>
      </c>
      <c r="S187" s="13">
        <v>29</v>
      </c>
      <c r="T187" s="13">
        <v>57</v>
      </c>
      <c r="U187" s="13">
        <v>158</v>
      </c>
      <c r="V187" s="13">
        <v>317</v>
      </c>
      <c r="W187" s="13">
        <v>2</v>
      </c>
      <c r="X187" s="13">
        <v>2</v>
      </c>
      <c r="Y187" s="13">
        <v>5</v>
      </c>
      <c r="Z187" s="19"/>
    </row>
    <row r="188" spans="1:26" x14ac:dyDescent="0.2">
      <c r="A188" s="11" t="s">
        <v>281</v>
      </c>
      <c r="B188" s="12">
        <f t="shared" si="22"/>
        <v>0.26436781609195403</v>
      </c>
      <c r="C188" s="14">
        <f t="shared" si="23"/>
        <v>0.39688715953307391</v>
      </c>
      <c r="D188" s="12">
        <f t="shared" si="24"/>
        <v>0.44642857142857145</v>
      </c>
      <c r="E188" s="14">
        <f t="shared" si="25"/>
        <v>0.49416342412451364</v>
      </c>
      <c r="F188" s="14">
        <f t="shared" si="26"/>
        <v>0.75405844155844148</v>
      </c>
      <c r="G188" s="14">
        <f t="shared" si="27"/>
        <v>9.8039215686274508E-2</v>
      </c>
      <c r="H188" s="14">
        <f t="shared" si="28"/>
        <v>1.9607843137254902E-2</v>
      </c>
      <c r="I188" s="14">
        <f t="shared" si="29"/>
        <v>0.1867704280155642</v>
      </c>
      <c r="J188" s="14">
        <f t="shared" si="30"/>
        <v>9.3385214007782102E-2</v>
      </c>
      <c r="K188" s="54">
        <f t="shared" si="31"/>
        <v>0.47794238109440945</v>
      </c>
      <c r="L188" s="55">
        <f t="shared" si="32"/>
        <v>99.178746855034134</v>
      </c>
      <c r="M188" s="13">
        <v>257</v>
      </c>
      <c r="N188" s="13">
        <v>231</v>
      </c>
      <c r="O188" s="13">
        <v>25</v>
      </c>
      <c r="P188" s="13">
        <v>56</v>
      </c>
      <c r="Q188" s="13">
        <v>14</v>
      </c>
      <c r="R188" s="13">
        <v>1</v>
      </c>
      <c r="S188" s="13">
        <v>10</v>
      </c>
      <c r="T188" s="13">
        <v>20</v>
      </c>
      <c r="U188" s="13">
        <v>48</v>
      </c>
      <c r="V188" s="13">
        <v>102</v>
      </c>
      <c r="W188" s="13">
        <v>4</v>
      </c>
      <c r="X188" s="13">
        <v>1</v>
      </c>
      <c r="Y188" s="13">
        <v>1</v>
      </c>
      <c r="Z188" s="19"/>
    </row>
    <row r="189" spans="1:26" x14ac:dyDescent="0.2">
      <c r="A189" s="11" t="s">
        <v>181</v>
      </c>
      <c r="B189" s="12">
        <f t="shared" si="22"/>
        <v>0.2880658436213992</v>
      </c>
      <c r="C189" s="14">
        <f t="shared" si="23"/>
        <v>0.39520958083832336</v>
      </c>
      <c r="D189" s="12">
        <f t="shared" si="24"/>
        <v>0.34567901234567899</v>
      </c>
      <c r="E189" s="14">
        <f t="shared" si="25"/>
        <v>0.5119760479041916</v>
      </c>
      <c r="F189" s="14">
        <f t="shared" si="26"/>
        <v>0.80202709690764296</v>
      </c>
      <c r="G189" s="14">
        <f t="shared" si="27"/>
        <v>8.3333333333333329E-2</v>
      </c>
      <c r="H189" s="14">
        <f t="shared" si="28"/>
        <v>4.5454545454545456E-2</v>
      </c>
      <c r="I189" s="14">
        <f t="shared" si="29"/>
        <v>0.12275449101796407</v>
      </c>
      <c r="J189" s="14">
        <f t="shared" si="30"/>
        <v>0.10479041916167664</v>
      </c>
      <c r="K189" s="54">
        <f t="shared" si="31"/>
        <v>0.47782006806231109</v>
      </c>
      <c r="L189" s="55">
        <f t="shared" si="32"/>
        <v>99.153365441442432</v>
      </c>
      <c r="M189" s="13">
        <v>334</v>
      </c>
      <c r="N189" s="13">
        <v>293</v>
      </c>
      <c r="O189" s="13">
        <v>39</v>
      </c>
      <c r="P189" s="13">
        <v>81</v>
      </c>
      <c r="Q189" s="13">
        <v>16</v>
      </c>
      <c r="R189" s="13">
        <v>1</v>
      </c>
      <c r="S189" s="13">
        <v>11</v>
      </c>
      <c r="T189" s="13">
        <v>33</v>
      </c>
      <c r="U189" s="13">
        <v>41</v>
      </c>
      <c r="V189" s="13">
        <v>132</v>
      </c>
      <c r="W189" s="13">
        <v>2</v>
      </c>
      <c r="X189" s="13">
        <v>4</v>
      </c>
      <c r="Y189" s="13">
        <v>2</v>
      </c>
      <c r="Z189" s="19"/>
    </row>
    <row r="190" spans="1:26" x14ac:dyDescent="0.2">
      <c r="A190" s="11" t="s">
        <v>254</v>
      </c>
      <c r="B190" s="12">
        <f t="shared" si="22"/>
        <v>0.3493975903614458</v>
      </c>
      <c r="C190" s="14">
        <f t="shared" si="23"/>
        <v>0.38745387453874541</v>
      </c>
      <c r="D190" s="12">
        <f t="shared" si="24"/>
        <v>0.33333333333333331</v>
      </c>
      <c r="E190" s="14">
        <f t="shared" si="25"/>
        <v>0.52767527675276749</v>
      </c>
      <c r="F190" s="14">
        <f t="shared" si="26"/>
        <v>0.81538461538461537</v>
      </c>
      <c r="G190" s="14">
        <f t="shared" si="27"/>
        <v>7.6190476190476197E-2</v>
      </c>
      <c r="H190" s="14">
        <f t="shared" si="28"/>
        <v>3.8095238095238099E-2</v>
      </c>
      <c r="I190" s="14">
        <f t="shared" si="29"/>
        <v>0.23247232472324722</v>
      </c>
      <c r="J190" s="14">
        <f t="shared" si="30"/>
        <v>0.12177121771217712</v>
      </c>
      <c r="K190" s="54">
        <f t="shared" si="31"/>
        <v>0.47776281767857165</v>
      </c>
      <c r="L190" s="55">
        <f t="shared" si="32"/>
        <v>99.141485303708578</v>
      </c>
      <c r="M190" s="13">
        <v>271</v>
      </c>
      <c r="N190" s="13">
        <v>234</v>
      </c>
      <c r="O190" s="13">
        <v>38</v>
      </c>
      <c r="P190" s="13">
        <v>66</v>
      </c>
      <c r="Q190" s="13">
        <v>13</v>
      </c>
      <c r="R190" s="13">
        <v>1</v>
      </c>
      <c r="S190" s="13">
        <v>8</v>
      </c>
      <c r="T190" s="13">
        <v>29</v>
      </c>
      <c r="U190" s="13">
        <v>63</v>
      </c>
      <c r="V190" s="13">
        <v>105</v>
      </c>
      <c r="W190" s="13">
        <v>4</v>
      </c>
      <c r="X190" s="13">
        <v>1</v>
      </c>
      <c r="Y190" s="13">
        <v>3</v>
      </c>
      <c r="Z190" s="19"/>
    </row>
    <row r="191" spans="1:26" x14ac:dyDescent="0.2">
      <c r="A191" s="11" t="s">
        <v>64</v>
      </c>
      <c r="B191" s="12">
        <f t="shared" si="22"/>
        <v>0.3</v>
      </c>
      <c r="C191" s="14">
        <f t="shared" si="23"/>
        <v>0.40250696378830081</v>
      </c>
      <c r="D191" s="12">
        <f t="shared" si="24"/>
        <v>0.44047619047619047</v>
      </c>
      <c r="E191" s="14">
        <f t="shared" si="25"/>
        <v>0.53899721448467963</v>
      </c>
      <c r="F191" s="14">
        <f t="shared" si="26"/>
        <v>0.73823186889230197</v>
      </c>
      <c r="G191" s="14">
        <f t="shared" si="27"/>
        <v>7.2664359861591699E-2</v>
      </c>
      <c r="H191" s="14">
        <f t="shared" si="28"/>
        <v>2.4221453287197232E-2</v>
      </c>
      <c r="I191" s="14">
        <f t="shared" si="29"/>
        <v>0.21866295264623956</v>
      </c>
      <c r="J191" s="14">
        <f t="shared" si="30"/>
        <v>6.6852367688022288E-2</v>
      </c>
      <c r="K191" s="54">
        <f t="shared" si="31"/>
        <v>0.47765632629125165</v>
      </c>
      <c r="L191" s="55">
        <f t="shared" si="32"/>
        <v>99.119387070191252</v>
      </c>
      <c r="M191" s="13">
        <v>718</v>
      </c>
      <c r="N191" s="13">
        <v>662</v>
      </c>
      <c r="O191" s="13">
        <v>98</v>
      </c>
      <c r="P191" s="13">
        <v>168</v>
      </c>
      <c r="Q191" s="13">
        <v>48</v>
      </c>
      <c r="R191" s="13">
        <v>5</v>
      </c>
      <c r="S191" s="13">
        <v>21</v>
      </c>
      <c r="T191" s="13">
        <v>39</v>
      </c>
      <c r="U191" s="13">
        <v>157</v>
      </c>
      <c r="V191" s="13">
        <v>289</v>
      </c>
      <c r="W191" s="13">
        <v>9</v>
      </c>
      <c r="X191" s="13">
        <v>1</v>
      </c>
      <c r="Y191" s="13">
        <v>6</v>
      </c>
      <c r="Z191" s="19"/>
    </row>
    <row r="192" spans="1:26" x14ac:dyDescent="0.2">
      <c r="A192" s="11" t="s">
        <v>149</v>
      </c>
      <c r="B192" s="12">
        <f t="shared" si="22"/>
        <v>0.31196581196581197</v>
      </c>
      <c r="C192" s="14">
        <f t="shared" si="23"/>
        <v>0.41075794621026895</v>
      </c>
      <c r="D192" s="12">
        <f t="shared" si="24"/>
        <v>0.37634408602150538</v>
      </c>
      <c r="E192" s="14">
        <f t="shared" si="25"/>
        <v>0.54034229828850855</v>
      </c>
      <c r="F192" s="14">
        <f t="shared" si="26"/>
        <v>0.77190246481200031</v>
      </c>
      <c r="G192" s="14">
        <f t="shared" si="27"/>
        <v>0.11904761904761904</v>
      </c>
      <c r="H192" s="14">
        <f t="shared" si="28"/>
        <v>1.1904761904761904E-2</v>
      </c>
      <c r="I192" s="14">
        <f t="shared" si="29"/>
        <v>0.28850855745721271</v>
      </c>
      <c r="J192" s="14">
        <f t="shared" si="30"/>
        <v>9.0464547677261614E-2</v>
      </c>
      <c r="K192" s="54">
        <f t="shared" si="31"/>
        <v>0.4776482964594625</v>
      </c>
      <c r="L192" s="55">
        <f t="shared" si="32"/>
        <v>99.117720784283563</v>
      </c>
      <c r="M192" s="13">
        <v>409</v>
      </c>
      <c r="N192" s="13">
        <v>370</v>
      </c>
      <c r="O192" s="13">
        <v>53</v>
      </c>
      <c r="P192" s="13">
        <v>93</v>
      </c>
      <c r="Q192" s="13">
        <v>15</v>
      </c>
      <c r="R192" s="13">
        <v>0</v>
      </c>
      <c r="S192" s="13">
        <v>20</v>
      </c>
      <c r="T192" s="13">
        <v>30</v>
      </c>
      <c r="U192" s="13">
        <v>118</v>
      </c>
      <c r="V192" s="13">
        <v>168</v>
      </c>
      <c r="W192" s="13">
        <v>7</v>
      </c>
      <c r="X192" s="13">
        <v>0</v>
      </c>
      <c r="Y192" s="13">
        <v>2</v>
      </c>
      <c r="Z192" s="19"/>
    </row>
    <row r="193" spans="1:26" x14ac:dyDescent="0.2">
      <c r="A193" s="11" t="s">
        <v>70</v>
      </c>
      <c r="B193" s="12">
        <f t="shared" si="22"/>
        <v>0.29508196721311475</v>
      </c>
      <c r="C193" s="14">
        <f t="shared" si="23"/>
        <v>0.41134751773049644</v>
      </c>
      <c r="D193" s="12">
        <f t="shared" si="24"/>
        <v>0.36046511627906974</v>
      </c>
      <c r="E193" s="14">
        <f t="shared" si="25"/>
        <v>0.53617021276595744</v>
      </c>
      <c r="F193" s="14">
        <f t="shared" si="26"/>
        <v>0.77503242282031737</v>
      </c>
      <c r="G193" s="14">
        <f t="shared" si="27"/>
        <v>9.6551724137931033E-2</v>
      </c>
      <c r="H193" s="14">
        <f t="shared" si="28"/>
        <v>3.1034482758620689E-2</v>
      </c>
      <c r="I193" s="14">
        <f t="shared" si="29"/>
        <v>0.18297872340425531</v>
      </c>
      <c r="J193" s="14">
        <f t="shared" si="30"/>
        <v>7.6595744680851063E-2</v>
      </c>
      <c r="K193" s="54">
        <f t="shared" si="31"/>
        <v>0.47764629001325848</v>
      </c>
      <c r="L193" s="55">
        <f t="shared" si="32"/>
        <v>99.117304422755453</v>
      </c>
      <c r="M193" s="13">
        <v>705</v>
      </c>
      <c r="N193" s="13">
        <v>642</v>
      </c>
      <c r="O193" s="13">
        <v>88</v>
      </c>
      <c r="P193" s="13">
        <v>172</v>
      </c>
      <c r="Q193" s="13">
        <v>34</v>
      </c>
      <c r="R193" s="13">
        <v>0</v>
      </c>
      <c r="S193" s="13">
        <v>28</v>
      </c>
      <c r="T193" s="13">
        <v>48</v>
      </c>
      <c r="U193" s="13">
        <v>129</v>
      </c>
      <c r="V193" s="13">
        <v>290</v>
      </c>
      <c r="W193" s="13">
        <v>6</v>
      </c>
      <c r="X193" s="13">
        <v>6</v>
      </c>
      <c r="Y193" s="13">
        <v>3</v>
      </c>
      <c r="Z193" s="19"/>
    </row>
    <row r="194" spans="1:26" x14ac:dyDescent="0.2">
      <c r="A194" s="11" t="s">
        <v>130</v>
      </c>
      <c r="B194" s="12">
        <f t="shared" ref="B194:B257" si="33">(P194-S194)/(N194-S194-U194+Y194)</f>
        <v>0.25696594427244585</v>
      </c>
      <c r="C194" s="14">
        <f t="shared" ref="C194:C257" si="34">V194/M194</f>
        <v>0.39578947368421052</v>
      </c>
      <c r="D194" s="12">
        <f t="shared" ref="D194:D257" si="35">(Q194+R194+S194)/P194</f>
        <v>0.45098039215686275</v>
      </c>
      <c r="E194" s="14">
        <f t="shared" ref="E194:E257" si="36">(V194+O194)/M194</f>
        <v>0.50526315789473686</v>
      </c>
      <c r="F194" s="14">
        <f t="shared" ref="F194:F257" si="37">(V194/N194)+((P194+T194+W194)/(N194+T194+W194+Y194))</f>
        <v>0.74376321353065533</v>
      </c>
      <c r="G194" s="14">
        <f t="shared" ref="G194:G257" si="38">S194/V194</f>
        <v>0.10106382978723404</v>
      </c>
      <c r="H194" s="14">
        <f t="shared" ref="H194:H257" si="39">(X194+Y194)/V194</f>
        <v>1.0638297872340425E-2</v>
      </c>
      <c r="I194" s="14">
        <f t="shared" ref="I194:I257" si="40">U194/M194</f>
        <v>0.18526315789473685</v>
      </c>
      <c r="J194" s="14">
        <f t="shared" ref="J194:J257" si="41">(T194+W194)/M194</f>
        <v>9.0526315789473691E-2</v>
      </c>
      <c r="K194" s="54">
        <f t="shared" ref="K194:K257" si="42">(1-B194*0.7635+1-C194*0.7562+1-D194*0.75+1-E194*0.7248+1-F194*0.7021+1-G194*0.6285+H194*0.5884+I194*0.5276+1-J194*0.3663)/11.068</f>
        <v>0.47751990679858591</v>
      </c>
      <c r="L194" s="55">
        <f t="shared" ref="L194:L257" si="43">K194/0.4819*100</f>
        <v>99.091078397714455</v>
      </c>
      <c r="M194" s="13">
        <v>475</v>
      </c>
      <c r="N194" s="13">
        <v>430</v>
      </c>
      <c r="O194" s="13">
        <v>52</v>
      </c>
      <c r="P194" s="13">
        <v>102</v>
      </c>
      <c r="Q194" s="13">
        <v>25</v>
      </c>
      <c r="R194" s="13">
        <v>2</v>
      </c>
      <c r="S194" s="13">
        <v>19</v>
      </c>
      <c r="T194" s="13">
        <v>40</v>
      </c>
      <c r="U194" s="13">
        <v>88</v>
      </c>
      <c r="V194" s="13">
        <v>188</v>
      </c>
      <c r="W194" s="13">
        <v>3</v>
      </c>
      <c r="X194" s="13">
        <v>2</v>
      </c>
      <c r="Y194" s="13">
        <v>0</v>
      </c>
      <c r="Z194" s="19"/>
    </row>
    <row r="195" spans="1:26" x14ac:dyDescent="0.2">
      <c r="A195" s="11" t="s">
        <v>138</v>
      </c>
      <c r="B195" s="12">
        <f t="shared" si="33"/>
        <v>0.33571428571428569</v>
      </c>
      <c r="C195" s="14">
        <f t="shared" si="34"/>
        <v>0.40611353711790393</v>
      </c>
      <c r="D195" s="12">
        <f t="shared" si="35"/>
        <v>0.41284403669724773</v>
      </c>
      <c r="E195" s="14">
        <f t="shared" si="36"/>
        <v>0.53056768558951961</v>
      </c>
      <c r="F195" s="14">
        <f t="shared" si="37"/>
        <v>0.7551687741882076</v>
      </c>
      <c r="G195" s="14">
        <f t="shared" si="38"/>
        <v>8.0645161290322578E-2</v>
      </c>
      <c r="H195" s="14">
        <f t="shared" si="39"/>
        <v>5.3763440860215058E-3</v>
      </c>
      <c r="I195" s="14">
        <f t="shared" si="40"/>
        <v>0.27947598253275108</v>
      </c>
      <c r="J195" s="14">
        <f t="shared" si="41"/>
        <v>7.6419213973799124E-2</v>
      </c>
      <c r="K195" s="54">
        <f t="shared" si="42"/>
        <v>0.47742353912068564</v>
      </c>
      <c r="L195" s="55">
        <f t="shared" si="43"/>
        <v>99.071080954697166</v>
      </c>
      <c r="M195" s="13">
        <v>458</v>
      </c>
      <c r="N195" s="13">
        <v>422</v>
      </c>
      <c r="O195" s="13">
        <v>57</v>
      </c>
      <c r="P195" s="13">
        <v>109</v>
      </c>
      <c r="Q195" s="13">
        <v>28</v>
      </c>
      <c r="R195" s="13">
        <v>2</v>
      </c>
      <c r="S195" s="13">
        <v>15</v>
      </c>
      <c r="T195" s="13">
        <v>32</v>
      </c>
      <c r="U195" s="13">
        <v>128</v>
      </c>
      <c r="V195" s="13">
        <v>186</v>
      </c>
      <c r="W195" s="13">
        <v>3</v>
      </c>
      <c r="X195" s="13">
        <v>0</v>
      </c>
      <c r="Y195" s="13">
        <v>1</v>
      </c>
      <c r="Z195" s="19"/>
    </row>
    <row r="196" spans="1:26" x14ac:dyDescent="0.2">
      <c r="A196" s="11" t="s">
        <v>252</v>
      </c>
      <c r="B196" s="12">
        <f t="shared" si="33"/>
        <v>0.3503184713375796</v>
      </c>
      <c r="C196" s="14">
        <f t="shared" si="34"/>
        <v>0.36131386861313869</v>
      </c>
      <c r="D196" s="12">
        <f t="shared" si="35"/>
        <v>0.35483870967741937</v>
      </c>
      <c r="E196" s="14">
        <f t="shared" si="36"/>
        <v>0.5036496350364964</v>
      </c>
      <c r="F196" s="14">
        <f t="shared" si="37"/>
        <v>0.83143545028630927</v>
      </c>
      <c r="G196" s="14">
        <f t="shared" si="38"/>
        <v>7.0707070707070704E-2</v>
      </c>
      <c r="H196" s="14">
        <f t="shared" si="39"/>
        <v>3.0303030303030304E-2</v>
      </c>
      <c r="I196" s="14">
        <f t="shared" si="40"/>
        <v>0.22992700729927007</v>
      </c>
      <c r="J196" s="14">
        <f t="shared" si="41"/>
        <v>0.16423357664233576</v>
      </c>
      <c r="K196" s="54">
        <f t="shared" si="42"/>
        <v>0.4769536340195053</v>
      </c>
      <c r="L196" s="55">
        <f t="shared" si="43"/>
        <v>98.973570039324613</v>
      </c>
      <c r="M196" s="13">
        <v>274</v>
      </c>
      <c r="N196" s="13">
        <v>226</v>
      </c>
      <c r="O196" s="13">
        <v>39</v>
      </c>
      <c r="P196" s="13">
        <v>62</v>
      </c>
      <c r="Q196" s="13">
        <v>14</v>
      </c>
      <c r="R196" s="13">
        <v>1</v>
      </c>
      <c r="S196" s="13">
        <v>7</v>
      </c>
      <c r="T196" s="13">
        <v>42</v>
      </c>
      <c r="U196" s="13">
        <v>63</v>
      </c>
      <c r="V196" s="13">
        <v>99</v>
      </c>
      <c r="W196" s="13">
        <v>3</v>
      </c>
      <c r="X196" s="13">
        <v>2</v>
      </c>
      <c r="Y196" s="13">
        <v>1</v>
      </c>
      <c r="Z196" s="19"/>
    </row>
    <row r="197" spans="1:26" x14ac:dyDescent="0.2">
      <c r="A197" s="11" t="s">
        <v>208</v>
      </c>
      <c r="B197" s="12">
        <f t="shared" si="33"/>
        <v>0.30526315789473685</v>
      </c>
      <c r="C197" s="14">
        <f t="shared" si="34"/>
        <v>0.40909090909090912</v>
      </c>
      <c r="D197" s="12">
        <f t="shared" si="35"/>
        <v>0.45714285714285713</v>
      </c>
      <c r="E197" s="14">
        <f t="shared" si="36"/>
        <v>0.51948051948051943</v>
      </c>
      <c r="F197" s="14">
        <f t="shared" si="37"/>
        <v>0.75618892508143332</v>
      </c>
      <c r="G197" s="14">
        <f t="shared" si="38"/>
        <v>9.5238095238095233E-2</v>
      </c>
      <c r="H197" s="14">
        <f t="shared" si="39"/>
        <v>3.1746031746031744E-2</v>
      </c>
      <c r="I197" s="14">
        <f t="shared" si="40"/>
        <v>0.26298701298701299</v>
      </c>
      <c r="J197" s="14">
        <f t="shared" si="41"/>
        <v>7.792207792207792E-2</v>
      </c>
      <c r="K197" s="54">
        <f t="shared" si="42"/>
        <v>0.47671769777266348</v>
      </c>
      <c r="L197" s="55">
        <f t="shared" si="43"/>
        <v>98.924610452928718</v>
      </c>
      <c r="M197" s="13">
        <v>308</v>
      </c>
      <c r="N197" s="13">
        <v>280</v>
      </c>
      <c r="O197" s="13">
        <v>34</v>
      </c>
      <c r="P197" s="13">
        <v>70</v>
      </c>
      <c r="Q197" s="13">
        <v>20</v>
      </c>
      <c r="R197" s="13">
        <v>0</v>
      </c>
      <c r="S197" s="13">
        <v>12</v>
      </c>
      <c r="T197" s="13">
        <v>23</v>
      </c>
      <c r="U197" s="13">
        <v>81</v>
      </c>
      <c r="V197" s="13">
        <v>126</v>
      </c>
      <c r="W197" s="13">
        <v>1</v>
      </c>
      <c r="X197" s="13">
        <v>1</v>
      </c>
      <c r="Y197" s="13">
        <v>3</v>
      </c>
      <c r="Z197" s="19"/>
    </row>
    <row r="198" spans="1:26" x14ac:dyDescent="0.2">
      <c r="A198" s="11" t="s">
        <v>198</v>
      </c>
      <c r="B198" s="12">
        <f t="shared" si="33"/>
        <v>0.26455026455026454</v>
      </c>
      <c r="C198" s="14">
        <f t="shared" si="34"/>
        <v>0.38170347003154576</v>
      </c>
      <c r="D198" s="12">
        <f t="shared" si="35"/>
        <v>0.532258064516129</v>
      </c>
      <c r="E198" s="14">
        <f t="shared" si="36"/>
        <v>0.51104100946372244</v>
      </c>
      <c r="F198" s="14">
        <f t="shared" si="37"/>
        <v>0.73277576853526227</v>
      </c>
      <c r="G198" s="14">
        <f t="shared" si="38"/>
        <v>9.9173553719008267E-2</v>
      </c>
      <c r="H198" s="14">
        <f t="shared" si="39"/>
        <v>2.4793388429752067E-2</v>
      </c>
      <c r="I198" s="14">
        <f t="shared" si="40"/>
        <v>0.25867507886435331</v>
      </c>
      <c r="J198" s="14">
        <f t="shared" si="41"/>
        <v>0.10410094637223975</v>
      </c>
      <c r="K198" s="54">
        <f t="shared" si="42"/>
        <v>0.47668019660601363</v>
      </c>
      <c r="L198" s="55">
        <f t="shared" si="43"/>
        <v>98.916828513387344</v>
      </c>
      <c r="M198" s="13">
        <v>317</v>
      </c>
      <c r="N198" s="13">
        <v>280</v>
      </c>
      <c r="O198" s="13">
        <v>41</v>
      </c>
      <c r="P198" s="13">
        <v>62</v>
      </c>
      <c r="Q198" s="13">
        <v>19</v>
      </c>
      <c r="R198" s="13">
        <v>2</v>
      </c>
      <c r="S198" s="13">
        <v>12</v>
      </c>
      <c r="T198" s="13">
        <v>30</v>
      </c>
      <c r="U198" s="13">
        <v>82</v>
      </c>
      <c r="V198" s="13">
        <v>121</v>
      </c>
      <c r="W198" s="13">
        <v>3</v>
      </c>
      <c r="X198" s="13">
        <v>0</v>
      </c>
      <c r="Y198" s="13">
        <v>3</v>
      </c>
      <c r="Z198" s="19"/>
    </row>
    <row r="199" spans="1:26" x14ac:dyDescent="0.2">
      <c r="A199" s="11" t="s">
        <v>78</v>
      </c>
      <c r="B199" s="12">
        <f t="shared" si="33"/>
        <v>0.30425055928411632</v>
      </c>
      <c r="C199" s="14">
        <f t="shared" si="34"/>
        <v>0.4109985528219971</v>
      </c>
      <c r="D199" s="12">
        <f t="shared" si="35"/>
        <v>0.38650306748466257</v>
      </c>
      <c r="E199" s="14">
        <f t="shared" si="36"/>
        <v>0.53111432706222861</v>
      </c>
      <c r="F199" s="14">
        <f t="shared" si="37"/>
        <v>0.77728928175560497</v>
      </c>
      <c r="G199" s="14">
        <f t="shared" si="38"/>
        <v>9.5070422535211266E-2</v>
      </c>
      <c r="H199" s="14">
        <f t="shared" si="39"/>
        <v>2.1126760563380281E-2</v>
      </c>
      <c r="I199" s="14">
        <f t="shared" si="40"/>
        <v>0.22141823444283648</v>
      </c>
      <c r="J199" s="14">
        <f t="shared" si="41"/>
        <v>8.5383502170766998E-2</v>
      </c>
      <c r="K199" s="54">
        <f t="shared" si="42"/>
        <v>0.47656011309656415</v>
      </c>
      <c r="L199" s="55">
        <f t="shared" si="43"/>
        <v>98.891909752347814</v>
      </c>
      <c r="M199" s="13">
        <v>691</v>
      </c>
      <c r="N199" s="13">
        <v>626</v>
      </c>
      <c r="O199" s="13">
        <v>83</v>
      </c>
      <c r="P199" s="13">
        <v>163</v>
      </c>
      <c r="Q199" s="13">
        <v>32</v>
      </c>
      <c r="R199" s="13">
        <v>4</v>
      </c>
      <c r="S199" s="13">
        <v>27</v>
      </c>
      <c r="T199" s="13">
        <v>52</v>
      </c>
      <c r="U199" s="13">
        <v>153</v>
      </c>
      <c r="V199" s="13">
        <v>284</v>
      </c>
      <c r="W199" s="13">
        <v>7</v>
      </c>
      <c r="X199" s="13">
        <v>5</v>
      </c>
      <c r="Y199" s="13">
        <v>1</v>
      </c>
      <c r="Z199" s="19"/>
    </row>
    <row r="200" spans="1:26" x14ac:dyDescent="0.2">
      <c r="A200" s="11" t="s">
        <v>104</v>
      </c>
      <c r="B200" s="12">
        <f t="shared" si="33"/>
        <v>0.27034120734908135</v>
      </c>
      <c r="C200" s="14">
        <f t="shared" si="34"/>
        <v>0.39864864864864863</v>
      </c>
      <c r="D200" s="12">
        <f t="shared" si="35"/>
        <v>0.46031746031746029</v>
      </c>
      <c r="E200" s="14">
        <f t="shared" si="36"/>
        <v>0.51182432432432434</v>
      </c>
      <c r="F200" s="14">
        <f t="shared" si="37"/>
        <v>0.76266237558234606</v>
      </c>
      <c r="G200" s="14">
        <f t="shared" si="38"/>
        <v>9.7457627118644072E-2</v>
      </c>
      <c r="H200" s="14">
        <f t="shared" si="39"/>
        <v>3.3898305084745763E-2</v>
      </c>
      <c r="I200" s="14">
        <f t="shared" si="40"/>
        <v>0.20945945945945946</v>
      </c>
      <c r="J200" s="14">
        <f t="shared" si="41"/>
        <v>9.7972972972972971E-2</v>
      </c>
      <c r="K200" s="54">
        <f t="shared" si="42"/>
        <v>0.47648895153187076</v>
      </c>
      <c r="L200" s="55">
        <f t="shared" si="43"/>
        <v>98.877142878578709</v>
      </c>
      <c r="M200" s="13">
        <v>592</v>
      </c>
      <c r="N200" s="13">
        <v>526</v>
      </c>
      <c r="O200" s="13">
        <v>67</v>
      </c>
      <c r="P200" s="13">
        <v>126</v>
      </c>
      <c r="Q200" s="13">
        <v>29</v>
      </c>
      <c r="R200" s="13">
        <v>6</v>
      </c>
      <c r="S200" s="13">
        <v>23</v>
      </c>
      <c r="T200" s="13">
        <v>50</v>
      </c>
      <c r="U200" s="13">
        <v>124</v>
      </c>
      <c r="V200" s="13">
        <v>236</v>
      </c>
      <c r="W200" s="13">
        <v>8</v>
      </c>
      <c r="X200" s="13">
        <v>6</v>
      </c>
      <c r="Y200" s="13">
        <v>2</v>
      </c>
      <c r="Z200" s="19"/>
    </row>
    <row r="201" spans="1:26" x14ac:dyDescent="0.2">
      <c r="A201" s="11" t="s">
        <v>121</v>
      </c>
      <c r="B201" s="12">
        <f t="shared" si="33"/>
        <v>0.31288343558282211</v>
      </c>
      <c r="C201" s="14">
        <f t="shared" si="34"/>
        <v>0.38217821782178218</v>
      </c>
      <c r="D201" s="12">
        <f t="shared" si="35"/>
        <v>0.38461538461538464</v>
      </c>
      <c r="E201" s="14">
        <f t="shared" si="36"/>
        <v>0.51881188118811883</v>
      </c>
      <c r="F201" s="14">
        <f t="shared" si="37"/>
        <v>0.79093513652966174</v>
      </c>
      <c r="G201" s="14">
        <f t="shared" si="38"/>
        <v>7.7720207253886009E-2</v>
      </c>
      <c r="H201" s="14">
        <f t="shared" si="39"/>
        <v>1.5544041450777202E-2</v>
      </c>
      <c r="I201" s="14">
        <f t="shared" si="40"/>
        <v>0.19801980198019803</v>
      </c>
      <c r="J201" s="14">
        <f t="shared" si="41"/>
        <v>0.11881188118811881</v>
      </c>
      <c r="K201" s="54">
        <f t="shared" si="42"/>
        <v>0.47646835909718438</v>
      </c>
      <c r="L201" s="55">
        <f t="shared" si="43"/>
        <v>98.872869702673654</v>
      </c>
      <c r="M201" s="13">
        <v>505</v>
      </c>
      <c r="N201" s="13">
        <v>441</v>
      </c>
      <c r="O201" s="13">
        <v>69</v>
      </c>
      <c r="P201" s="13">
        <v>117</v>
      </c>
      <c r="Q201" s="13">
        <v>29</v>
      </c>
      <c r="R201" s="13">
        <v>1</v>
      </c>
      <c r="S201" s="13">
        <v>15</v>
      </c>
      <c r="T201" s="13">
        <v>53</v>
      </c>
      <c r="U201" s="13">
        <v>100</v>
      </c>
      <c r="V201" s="13">
        <v>193</v>
      </c>
      <c r="W201" s="13">
        <v>7</v>
      </c>
      <c r="X201" s="13">
        <v>3</v>
      </c>
      <c r="Y201" s="13">
        <v>0</v>
      </c>
      <c r="Z201" s="19"/>
    </row>
    <row r="202" spans="1:26" x14ac:dyDescent="0.2">
      <c r="A202" s="11" t="s">
        <v>117</v>
      </c>
      <c r="B202" s="12">
        <f t="shared" si="33"/>
        <v>0.30375426621160412</v>
      </c>
      <c r="C202" s="14">
        <f t="shared" si="34"/>
        <v>0.40114068441064638</v>
      </c>
      <c r="D202" s="12">
        <f t="shared" si="35"/>
        <v>0.39473684210526316</v>
      </c>
      <c r="E202" s="14">
        <f t="shared" si="36"/>
        <v>0.53992395437262353</v>
      </c>
      <c r="F202" s="14">
        <f t="shared" si="37"/>
        <v>0.79339099764863952</v>
      </c>
      <c r="G202" s="14">
        <f t="shared" si="38"/>
        <v>0.11848341232227488</v>
      </c>
      <c r="H202" s="14">
        <f t="shared" si="39"/>
        <v>4.2654028436018961E-2</v>
      </c>
      <c r="I202" s="14">
        <f t="shared" si="40"/>
        <v>0.27186311787072243</v>
      </c>
      <c r="J202" s="14">
        <f t="shared" si="41"/>
        <v>0.11216730038022814</v>
      </c>
      <c r="K202" s="54">
        <f t="shared" si="42"/>
        <v>0.47644475999144337</v>
      </c>
      <c r="L202" s="55">
        <f t="shared" si="43"/>
        <v>98.867972606649374</v>
      </c>
      <c r="M202" s="13">
        <v>526</v>
      </c>
      <c r="N202" s="13">
        <v>458</v>
      </c>
      <c r="O202" s="13">
        <v>73</v>
      </c>
      <c r="P202" s="13">
        <v>114</v>
      </c>
      <c r="Q202" s="13">
        <v>18</v>
      </c>
      <c r="R202" s="13">
        <v>2</v>
      </c>
      <c r="S202" s="13">
        <v>25</v>
      </c>
      <c r="T202" s="13">
        <v>55</v>
      </c>
      <c r="U202" s="13">
        <v>143</v>
      </c>
      <c r="V202" s="13">
        <v>211</v>
      </c>
      <c r="W202" s="13">
        <v>4</v>
      </c>
      <c r="X202" s="13">
        <v>6</v>
      </c>
      <c r="Y202" s="13">
        <v>3</v>
      </c>
      <c r="Z202" s="19"/>
    </row>
    <row r="203" spans="1:26" x14ac:dyDescent="0.2">
      <c r="A203" s="11" t="s">
        <v>271</v>
      </c>
      <c r="B203" s="12">
        <f t="shared" si="33"/>
        <v>0.31515151515151513</v>
      </c>
      <c r="C203" s="14">
        <f t="shared" si="34"/>
        <v>0.43076923076923079</v>
      </c>
      <c r="D203" s="12">
        <f t="shared" si="35"/>
        <v>0.38095238095238093</v>
      </c>
      <c r="E203" s="14">
        <f t="shared" si="36"/>
        <v>0.5346153846153846</v>
      </c>
      <c r="F203" s="14">
        <f t="shared" si="37"/>
        <v>0.77169022623568084</v>
      </c>
      <c r="G203" s="14">
        <f t="shared" si="38"/>
        <v>9.8214285714285712E-2</v>
      </c>
      <c r="H203" s="14">
        <f t="shared" si="39"/>
        <v>8.9285714285714281E-3</v>
      </c>
      <c r="I203" s="14">
        <f t="shared" si="40"/>
        <v>0.25384615384615383</v>
      </c>
      <c r="J203" s="14">
        <f t="shared" si="41"/>
        <v>6.5384615384615388E-2</v>
      </c>
      <c r="K203" s="54">
        <f t="shared" si="42"/>
        <v>0.47634004703302552</v>
      </c>
      <c r="L203" s="55">
        <f t="shared" si="43"/>
        <v>98.84624341834936</v>
      </c>
      <c r="M203" s="13">
        <v>260</v>
      </c>
      <c r="N203" s="13">
        <v>242</v>
      </c>
      <c r="O203" s="13">
        <v>27</v>
      </c>
      <c r="P203" s="13">
        <v>63</v>
      </c>
      <c r="Q203" s="13">
        <v>10</v>
      </c>
      <c r="R203" s="13">
        <v>3</v>
      </c>
      <c r="S203" s="13">
        <v>11</v>
      </c>
      <c r="T203" s="13">
        <v>15</v>
      </c>
      <c r="U203" s="13">
        <v>66</v>
      </c>
      <c r="V203" s="13">
        <v>112</v>
      </c>
      <c r="W203" s="13">
        <v>2</v>
      </c>
      <c r="X203" s="13">
        <v>1</v>
      </c>
      <c r="Y203" s="13">
        <v>0</v>
      </c>
      <c r="Z203" s="19"/>
    </row>
    <row r="204" spans="1:26" x14ac:dyDescent="0.2">
      <c r="A204" s="11" t="s">
        <v>111</v>
      </c>
      <c r="B204" s="12">
        <f t="shared" si="33"/>
        <v>0.30833333333333335</v>
      </c>
      <c r="C204" s="14">
        <f t="shared" si="34"/>
        <v>0.42086330935251798</v>
      </c>
      <c r="D204" s="12">
        <f t="shared" si="35"/>
        <v>0.34558823529411764</v>
      </c>
      <c r="E204" s="14">
        <f t="shared" si="36"/>
        <v>0.56834532374100721</v>
      </c>
      <c r="F204" s="14">
        <f t="shared" si="37"/>
        <v>0.77472078068592065</v>
      </c>
      <c r="G204" s="14">
        <f t="shared" si="38"/>
        <v>0.10683760683760683</v>
      </c>
      <c r="H204" s="14">
        <f t="shared" si="39"/>
        <v>1.7094017094017096E-2</v>
      </c>
      <c r="I204" s="14">
        <f t="shared" si="40"/>
        <v>0.23201438848920863</v>
      </c>
      <c r="J204" s="14">
        <f t="shared" si="41"/>
        <v>7.1942446043165464E-2</v>
      </c>
      <c r="K204" s="54">
        <f t="shared" si="42"/>
        <v>0.47616916293566586</v>
      </c>
      <c r="L204" s="55">
        <f t="shared" si="43"/>
        <v>98.810782929169093</v>
      </c>
      <c r="M204" s="13">
        <v>556</v>
      </c>
      <c r="N204" s="13">
        <v>512</v>
      </c>
      <c r="O204" s="13">
        <v>82</v>
      </c>
      <c r="P204" s="13">
        <v>136</v>
      </c>
      <c r="Q204" s="13">
        <v>21</v>
      </c>
      <c r="R204" s="13">
        <v>1</v>
      </c>
      <c r="S204" s="13">
        <v>25</v>
      </c>
      <c r="T204" s="13">
        <v>34</v>
      </c>
      <c r="U204" s="13">
        <v>129</v>
      </c>
      <c r="V204" s="13">
        <v>234</v>
      </c>
      <c r="W204" s="13">
        <v>6</v>
      </c>
      <c r="X204" s="13">
        <v>2</v>
      </c>
      <c r="Y204" s="13">
        <v>2</v>
      </c>
      <c r="Z204" s="19"/>
    </row>
    <row r="205" spans="1:26" x14ac:dyDescent="0.2">
      <c r="A205" s="11" t="s">
        <v>180</v>
      </c>
      <c r="B205" s="12">
        <f t="shared" si="33"/>
        <v>0.27876106194690264</v>
      </c>
      <c r="C205" s="14">
        <f t="shared" si="34"/>
        <v>0.39402985074626867</v>
      </c>
      <c r="D205" s="12">
        <f t="shared" si="35"/>
        <v>0.41333333333333333</v>
      </c>
      <c r="E205" s="14">
        <f t="shared" si="36"/>
        <v>0.52238805970149249</v>
      </c>
      <c r="F205" s="14">
        <f t="shared" si="37"/>
        <v>0.76391134030842456</v>
      </c>
      <c r="G205" s="14">
        <f t="shared" si="38"/>
        <v>9.0909090909090912E-2</v>
      </c>
      <c r="H205" s="63">
        <f t="shared" si="39"/>
        <v>0</v>
      </c>
      <c r="I205" s="14">
        <f t="shared" si="40"/>
        <v>0.18805970149253731</v>
      </c>
      <c r="J205" s="14">
        <f t="shared" si="41"/>
        <v>0.10149253731343283</v>
      </c>
      <c r="K205" s="54">
        <f t="shared" si="42"/>
        <v>0.47606963831046384</v>
      </c>
      <c r="L205" s="55">
        <f t="shared" si="43"/>
        <v>98.790130381918203</v>
      </c>
      <c r="M205" s="13">
        <v>335</v>
      </c>
      <c r="N205" s="13">
        <v>301</v>
      </c>
      <c r="O205" s="13">
        <v>43</v>
      </c>
      <c r="P205" s="13">
        <v>75</v>
      </c>
      <c r="Q205" s="13">
        <v>17</v>
      </c>
      <c r="R205" s="13">
        <v>2</v>
      </c>
      <c r="S205" s="13">
        <v>12</v>
      </c>
      <c r="T205" s="13">
        <v>29</v>
      </c>
      <c r="U205" s="13">
        <v>63</v>
      </c>
      <c r="V205" s="13">
        <v>132</v>
      </c>
      <c r="W205" s="13">
        <v>5</v>
      </c>
      <c r="X205" s="13">
        <v>0</v>
      </c>
      <c r="Y205" s="13">
        <v>0</v>
      </c>
      <c r="Z205" s="19"/>
    </row>
    <row r="206" spans="1:26" x14ac:dyDescent="0.2">
      <c r="A206" s="11" t="s">
        <v>46</v>
      </c>
      <c r="B206" s="12">
        <f t="shared" si="33"/>
        <v>0.29259259259259257</v>
      </c>
      <c r="C206" s="14">
        <f t="shared" si="34"/>
        <v>0.42292490118577075</v>
      </c>
      <c r="D206" s="12">
        <f t="shared" si="35"/>
        <v>0.40322580645161288</v>
      </c>
      <c r="E206" s="14">
        <f t="shared" si="36"/>
        <v>0.54808959156785242</v>
      </c>
      <c r="F206" s="14">
        <f t="shared" si="37"/>
        <v>0.75060563559862303</v>
      </c>
      <c r="G206" s="14">
        <f t="shared" si="38"/>
        <v>8.7227414330218064E-2</v>
      </c>
      <c r="H206" s="14">
        <f t="shared" si="39"/>
        <v>1.2461059190031152E-2</v>
      </c>
      <c r="I206" s="14">
        <f t="shared" si="40"/>
        <v>0.19631093544137021</v>
      </c>
      <c r="J206" s="14">
        <f t="shared" si="41"/>
        <v>5.533596837944664E-2</v>
      </c>
      <c r="K206" s="54">
        <f t="shared" si="42"/>
        <v>0.47577959697870814</v>
      </c>
      <c r="L206" s="55">
        <f t="shared" si="43"/>
        <v>98.729943344824264</v>
      </c>
      <c r="M206" s="13">
        <v>759</v>
      </c>
      <c r="N206" s="13">
        <v>713</v>
      </c>
      <c r="O206" s="13">
        <v>95</v>
      </c>
      <c r="P206" s="13">
        <v>186</v>
      </c>
      <c r="Q206" s="13">
        <v>43</v>
      </c>
      <c r="R206" s="13">
        <v>4</v>
      </c>
      <c r="S206" s="13">
        <v>28</v>
      </c>
      <c r="T206" s="13">
        <v>40</v>
      </c>
      <c r="U206" s="13">
        <v>149</v>
      </c>
      <c r="V206" s="13">
        <v>321</v>
      </c>
      <c r="W206" s="13">
        <v>2</v>
      </c>
      <c r="X206" s="13">
        <v>0</v>
      </c>
      <c r="Y206" s="13">
        <v>4</v>
      </c>
      <c r="Z206" s="19"/>
    </row>
    <row r="207" spans="1:26" x14ac:dyDescent="0.2">
      <c r="A207" s="11" t="s">
        <v>101</v>
      </c>
      <c r="B207" s="12">
        <f t="shared" si="33"/>
        <v>0.2864864864864865</v>
      </c>
      <c r="C207" s="14">
        <f t="shared" si="34"/>
        <v>0.4073455759599332</v>
      </c>
      <c r="D207" s="12">
        <f t="shared" si="35"/>
        <v>0.44274809160305345</v>
      </c>
      <c r="E207" s="14">
        <f t="shared" si="36"/>
        <v>0.52754590984974958</v>
      </c>
      <c r="F207" s="14">
        <f t="shared" si="37"/>
        <v>0.76676442933378164</v>
      </c>
      <c r="G207" s="14">
        <f t="shared" si="38"/>
        <v>0.10245901639344263</v>
      </c>
      <c r="H207" s="14">
        <f t="shared" si="39"/>
        <v>2.0491803278688523E-2</v>
      </c>
      <c r="I207" s="14">
        <f t="shared" si="40"/>
        <v>0.24373956594323873</v>
      </c>
      <c r="J207" s="14">
        <f t="shared" si="41"/>
        <v>9.3489148580968282E-2</v>
      </c>
      <c r="K207" s="54">
        <f t="shared" si="42"/>
        <v>0.47546756398106038</v>
      </c>
      <c r="L207" s="55">
        <f t="shared" si="43"/>
        <v>98.665192774654571</v>
      </c>
      <c r="M207" s="13">
        <v>599</v>
      </c>
      <c r="N207" s="13">
        <v>538</v>
      </c>
      <c r="O207" s="13">
        <v>72</v>
      </c>
      <c r="P207" s="13">
        <v>131</v>
      </c>
      <c r="Q207" s="13">
        <v>28</v>
      </c>
      <c r="R207" s="13">
        <v>5</v>
      </c>
      <c r="S207" s="13">
        <v>25</v>
      </c>
      <c r="T207" s="13">
        <v>55</v>
      </c>
      <c r="U207" s="13">
        <v>146</v>
      </c>
      <c r="V207" s="13">
        <v>244</v>
      </c>
      <c r="W207" s="13">
        <v>1</v>
      </c>
      <c r="X207" s="13">
        <v>2</v>
      </c>
      <c r="Y207" s="13">
        <v>3</v>
      </c>
      <c r="Z207" s="19"/>
    </row>
    <row r="208" spans="1:26" x14ac:dyDescent="0.2">
      <c r="A208" s="11" t="s">
        <v>140</v>
      </c>
      <c r="B208" s="12">
        <f t="shared" si="33"/>
        <v>0.34008097165991902</v>
      </c>
      <c r="C208" s="14">
        <f t="shared" si="34"/>
        <v>0.41318681318681316</v>
      </c>
      <c r="D208" s="12">
        <f t="shared" si="35"/>
        <v>0.3619047619047619</v>
      </c>
      <c r="E208" s="14">
        <f t="shared" si="36"/>
        <v>0.54065934065934063</v>
      </c>
      <c r="F208" s="14">
        <f t="shared" si="37"/>
        <v>0.80424958506565003</v>
      </c>
      <c r="G208" s="14">
        <f t="shared" si="38"/>
        <v>0.11170212765957446</v>
      </c>
      <c r="H208" s="14">
        <f t="shared" si="39"/>
        <v>2.1276595744680851E-2</v>
      </c>
      <c r="I208" s="14">
        <f t="shared" si="40"/>
        <v>0.30109890109890108</v>
      </c>
      <c r="J208" s="14">
        <f t="shared" si="41"/>
        <v>0.10549450549450549</v>
      </c>
      <c r="K208" s="54">
        <f t="shared" si="42"/>
        <v>0.47546672563715214</v>
      </c>
      <c r="L208" s="55">
        <f t="shared" si="43"/>
        <v>98.665018808290554</v>
      </c>
      <c r="M208" s="13">
        <v>455</v>
      </c>
      <c r="N208" s="13">
        <v>403</v>
      </c>
      <c r="O208" s="13">
        <v>58</v>
      </c>
      <c r="P208" s="13">
        <v>105</v>
      </c>
      <c r="Q208" s="13">
        <v>14</v>
      </c>
      <c r="R208" s="13">
        <v>3</v>
      </c>
      <c r="S208" s="13">
        <v>21</v>
      </c>
      <c r="T208" s="13">
        <v>44</v>
      </c>
      <c r="U208" s="13">
        <v>137</v>
      </c>
      <c r="V208" s="13">
        <v>188</v>
      </c>
      <c r="W208" s="13">
        <v>4</v>
      </c>
      <c r="X208" s="13">
        <v>2</v>
      </c>
      <c r="Y208" s="13">
        <v>2</v>
      </c>
      <c r="Z208" s="19"/>
    </row>
    <row r="209" spans="1:26" x14ac:dyDescent="0.2">
      <c r="A209" s="11" t="s">
        <v>245</v>
      </c>
      <c r="B209" s="12">
        <f t="shared" si="33"/>
        <v>0.2608695652173913</v>
      </c>
      <c r="C209" s="14">
        <f t="shared" si="34"/>
        <v>0.38489208633093525</v>
      </c>
      <c r="D209" s="12">
        <f t="shared" si="35"/>
        <v>0.42372881355932202</v>
      </c>
      <c r="E209" s="14">
        <f t="shared" si="36"/>
        <v>0.52517985611510787</v>
      </c>
      <c r="F209" s="14">
        <f t="shared" si="37"/>
        <v>0.78401515151515155</v>
      </c>
      <c r="G209" s="14">
        <f t="shared" si="38"/>
        <v>0.10280373831775701</v>
      </c>
      <c r="H209" s="14">
        <f t="shared" si="39"/>
        <v>3.7383177570093455E-2</v>
      </c>
      <c r="I209" s="14">
        <f t="shared" si="40"/>
        <v>0.16546762589928057</v>
      </c>
      <c r="J209" s="14">
        <f t="shared" si="41"/>
        <v>0.1223021582733813</v>
      </c>
      <c r="K209" s="56">
        <f t="shared" si="42"/>
        <v>0.47531191132192019</v>
      </c>
      <c r="L209" s="57">
        <f t="shared" si="43"/>
        <v>98.632892990645402</v>
      </c>
      <c r="M209" s="13">
        <v>278</v>
      </c>
      <c r="N209" s="13">
        <v>240</v>
      </c>
      <c r="O209" s="13">
        <v>39</v>
      </c>
      <c r="P209" s="13">
        <v>59</v>
      </c>
      <c r="Q209" s="13">
        <v>13</v>
      </c>
      <c r="R209" s="13">
        <v>1</v>
      </c>
      <c r="S209" s="13">
        <v>11</v>
      </c>
      <c r="T209" s="13">
        <v>33</v>
      </c>
      <c r="U209" s="13">
        <v>46</v>
      </c>
      <c r="V209" s="13">
        <v>107</v>
      </c>
      <c r="W209" s="13">
        <v>1</v>
      </c>
      <c r="X209" s="13">
        <v>3</v>
      </c>
      <c r="Y209" s="13">
        <v>1</v>
      </c>
      <c r="Z209" s="19"/>
    </row>
    <row r="210" spans="1:26" x14ac:dyDescent="0.2">
      <c r="A210" s="11" t="s">
        <v>118</v>
      </c>
      <c r="B210" s="12">
        <f t="shared" si="33"/>
        <v>0.3125</v>
      </c>
      <c r="C210" s="14">
        <f t="shared" si="34"/>
        <v>0.4130019120458891</v>
      </c>
      <c r="D210" s="12">
        <f t="shared" si="35"/>
        <v>0.33858267716535434</v>
      </c>
      <c r="E210" s="14">
        <f t="shared" si="36"/>
        <v>0.54684512428298282</v>
      </c>
      <c r="F210" s="14">
        <f t="shared" si="37"/>
        <v>0.80253463012083703</v>
      </c>
      <c r="G210" s="14">
        <f t="shared" si="38"/>
        <v>0.10185185185185185</v>
      </c>
      <c r="H210" s="14">
        <f t="shared" si="39"/>
        <v>1.8518518518518517E-2</v>
      </c>
      <c r="I210" s="14">
        <f t="shared" si="40"/>
        <v>0.21606118546845124</v>
      </c>
      <c r="J210" s="14">
        <f t="shared" si="41"/>
        <v>9.7514340344168254E-2</v>
      </c>
      <c r="K210" s="56">
        <f t="shared" si="42"/>
        <v>0.475289218679186</v>
      </c>
      <c r="L210" s="57">
        <f t="shared" si="43"/>
        <v>98.628183996510899</v>
      </c>
      <c r="M210" s="13">
        <v>523</v>
      </c>
      <c r="N210" s="13">
        <v>468</v>
      </c>
      <c r="O210" s="13">
        <v>70</v>
      </c>
      <c r="P210" s="13">
        <v>127</v>
      </c>
      <c r="Q210" s="13">
        <v>19</v>
      </c>
      <c r="R210" s="13">
        <v>2</v>
      </c>
      <c r="S210" s="13">
        <v>22</v>
      </c>
      <c r="T210" s="13">
        <v>46</v>
      </c>
      <c r="U210" s="13">
        <v>113</v>
      </c>
      <c r="V210" s="13">
        <v>216</v>
      </c>
      <c r="W210" s="13">
        <v>5</v>
      </c>
      <c r="X210" s="13">
        <v>1</v>
      </c>
      <c r="Y210" s="13">
        <v>3</v>
      </c>
      <c r="Z210" s="19"/>
    </row>
    <row r="211" spans="1:26" x14ac:dyDescent="0.2">
      <c r="A211" s="11" t="s">
        <v>125</v>
      </c>
      <c r="B211" s="12">
        <f t="shared" si="33"/>
        <v>0.26959247648902823</v>
      </c>
      <c r="C211" s="14">
        <f t="shared" si="34"/>
        <v>0.41751527494908353</v>
      </c>
      <c r="D211" s="12">
        <f t="shared" si="35"/>
        <v>0.42201834862385323</v>
      </c>
      <c r="E211" s="14">
        <f t="shared" si="36"/>
        <v>0.54989816700610994</v>
      </c>
      <c r="F211" s="14">
        <f t="shared" si="37"/>
        <v>0.76416800457657463</v>
      </c>
      <c r="G211" s="14">
        <f t="shared" si="38"/>
        <v>0.11219512195121951</v>
      </c>
      <c r="H211" s="14">
        <f t="shared" si="39"/>
        <v>2.9268292682926831E-2</v>
      </c>
      <c r="I211" s="14">
        <f t="shared" si="40"/>
        <v>0.21384928716904278</v>
      </c>
      <c r="J211" s="14">
        <f t="shared" si="41"/>
        <v>7.9429735234215884E-2</v>
      </c>
      <c r="K211" s="56">
        <f t="shared" si="42"/>
        <v>0.4749979567690083</v>
      </c>
      <c r="L211" s="57">
        <f t="shared" si="43"/>
        <v>98.567743674830524</v>
      </c>
      <c r="M211" s="13">
        <v>491</v>
      </c>
      <c r="N211" s="13">
        <v>446</v>
      </c>
      <c r="O211" s="13">
        <v>65</v>
      </c>
      <c r="P211" s="13">
        <v>109</v>
      </c>
      <c r="Q211" s="13">
        <v>19</v>
      </c>
      <c r="R211" s="13">
        <v>4</v>
      </c>
      <c r="S211" s="13">
        <v>23</v>
      </c>
      <c r="T211" s="13">
        <v>37</v>
      </c>
      <c r="U211" s="13">
        <v>105</v>
      </c>
      <c r="V211" s="13">
        <v>205</v>
      </c>
      <c r="W211" s="13">
        <v>2</v>
      </c>
      <c r="X211" s="13">
        <v>5</v>
      </c>
      <c r="Y211" s="13">
        <v>1</v>
      </c>
      <c r="Z211" s="19"/>
    </row>
    <row r="212" spans="1:26" x14ac:dyDescent="0.2">
      <c r="A212" s="11" t="s">
        <v>221</v>
      </c>
      <c r="B212" s="12">
        <f t="shared" si="33"/>
        <v>0.35078534031413611</v>
      </c>
      <c r="C212" s="14">
        <f t="shared" si="34"/>
        <v>0.38644067796610171</v>
      </c>
      <c r="D212" s="12">
        <f t="shared" si="35"/>
        <v>0.35135135135135137</v>
      </c>
      <c r="E212" s="14">
        <f t="shared" si="36"/>
        <v>0.52542372881355937</v>
      </c>
      <c r="F212" s="14">
        <f t="shared" si="37"/>
        <v>0.82895588393916508</v>
      </c>
      <c r="G212" s="14">
        <f t="shared" si="38"/>
        <v>6.1403508771929821E-2</v>
      </c>
      <c r="H212" s="14">
        <f t="shared" si="39"/>
        <v>3.5087719298245612E-2</v>
      </c>
      <c r="I212" s="14">
        <f t="shared" si="40"/>
        <v>0.19322033898305085</v>
      </c>
      <c r="J212" s="14">
        <f t="shared" si="41"/>
        <v>0.12542372881355932</v>
      </c>
      <c r="K212" s="56">
        <f t="shared" si="42"/>
        <v>0.47448972185362331</v>
      </c>
      <c r="L212" s="57">
        <f t="shared" si="43"/>
        <v>98.462278865661617</v>
      </c>
      <c r="M212" s="13">
        <v>295</v>
      </c>
      <c r="N212" s="13">
        <v>254</v>
      </c>
      <c r="O212" s="13">
        <v>41</v>
      </c>
      <c r="P212" s="13">
        <v>74</v>
      </c>
      <c r="Q212" s="13">
        <v>19</v>
      </c>
      <c r="R212" s="13">
        <v>0</v>
      </c>
      <c r="S212" s="13">
        <v>7</v>
      </c>
      <c r="T212" s="13">
        <v>33</v>
      </c>
      <c r="U212" s="13">
        <v>57</v>
      </c>
      <c r="V212" s="13">
        <v>114</v>
      </c>
      <c r="W212" s="13">
        <v>4</v>
      </c>
      <c r="X212" s="13">
        <v>3</v>
      </c>
      <c r="Y212" s="13">
        <v>1</v>
      </c>
      <c r="Z212" s="19"/>
    </row>
    <row r="213" spans="1:26" x14ac:dyDescent="0.2">
      <c r="A213" s="11" t="s">
        <v>37</v>
      </c>
      <c r="B213" s="12">
        <f t="shared" si="33"/>
        <v>0.31026785714285715</v>
      </c>
      <c r="C213" s="14">
        <f t="shared" si="34"/>
        <v>0.42512690355329952</v>
      </c>
      <c r="D213" s="12">
        <f t="shared" si="35"/>
        <v>0.43258426966292135</v>
      </c>
      <c r="E213" s="14">
        <f t="shared" si="36"/>
        <v>0.5532994923857868</v>
      </c>
      <c r="F213" s="14">
        <f t="shared" si="37"/>
        <v>0.76603730805270809</v>
      </c>
      <c r="G213" s="14">
        <f t="shared" si="38"/>
        <v>0.11641791044776119</v>
      </c>
      <c r="H213" s="14">
        <f t="shared" si="39"/>
        <v>2.3880597014925373E-2</v>
      </c>
      <c r="I213" s="14">
        <f t="shared" si="40"/>
        <v>0.3020304568527919</v>
      </c>
      <c r="J213" s="14">
        <f t="shared" si="41"/>
        <v>7.3604060913705582E-2</v>
      </c>
      <c r="K213" s="56">
        <f t="shared" si="42"/>
        <v>0.47448480722643788</v>
      </c>
      <c r="L213" s="57">
        <f t="shared" si="43"/>
        <v>98.461259021879627</v>
      </c>
      <c r="M213" s="13">
        <v>788</v>
      </c>
      <c r="N213" s="13">
        <v>721</v>
      </c>
      <c r="O213" s="13">
        <v>101</v>
      </c>
      <c r="P213" s="13">
        <v>178</v>
      </c>
      <c r="Q213" s="13">
        <v>36</v>
      </c>
      <c r="R213" s="13">
        <v>2</v>
      </c>
      <c r="S213" s="13">
        <v>39</v>
      </c>
      <c r="T213" s="13">
        <v>50</v>
      </c>
      <c r="U213" s="13">
        <v>238</v>
      </c>
      <c r="V213" s="13">
        <v>335</v>
      </c>
      <c r="W213" s="13">
        <v>8</v>
      </c>
      <c r="X213" s="13">
        <v>4</v>
      </c>
      <c r="Y213" s="13">
        <v>4</v>
      </c>
      <c r="Z213" s="19"/>
    </row>
    <row r="214" spans="1:26" x14ac:dyDescent="0.2">
      <c r="A214" s="11" t="s">
        <v>87</v>
      </c>
      <c r="B214" s="12">
        <f t="shared" si="33"/>
        <v>0.25198938992042441</v>
      </c>
      <c r="C214" s="14">
        <f t="shared" si="34"/>
        <v>0.4024767801857585</v>
      </c>
      <c r="D214" s="12">
        <f t="shared" si="35"/>
        <v>0.5</v>
      </c>
      <c r="E214" s="14">
        <f t="shared" si="36"/>
        <v>0.52941176470588236</v>
      </c>
      <c r="F214" s="14">
        <f t="shared" si="37"/>
        <v>0.75499441752571728</v>
      </c>
      <c r="G214" s="14">
        <f t="shared" si="38"/>
        <v>0.12692307692307692</v>
      </c>
      <c r="H214" s="14">
        <f t="shared" si="39"/>
        <v>2.6923076923076925E-2</v>
      </c>
      <c r="I214" s="14">
        <f t="shared" si="40"/>
        <v>0.26006191950464397</v>
      </c>
      <c r="J214" s="14">
        <f t="shared" si="41"/>
        <v>0.1021671826625387</v>
      </c>
      <c r="K214" s="56">
        <f t="shared" si="42"/>
        <v>0.47436837245684882</v>
      </c>
      <c r="L214" s="57">
        <f t="shared" si="43"/>
        <v>98.437097417897661</v>
      </c>
      <c r="M214" s="13">
        <v>646</v>
      </c>
      <c r="N214" s="13">
        <v>573</v>
      </c>
      <c r="O214" s="13">
        <v>82</v>
      </c>
      <c r="P214" s="13">
        <v>128</v>
      </c>
      <c r="Q214" s="13">
        <v>29</v>
      </c>
      <c r="R214" s="13">
        <v>2</v>
      </c>
      <c r="S214" s="13">
        <v>33</v>
      </c>
      <c r="T214" s="13">
        <v>60</v>
      </c>
      <c r="U214" s="13">
        <v>168</v>
      </c>
      <c r="V214" s="13">
        <v>260</v>
      </c>
      <c r="W214" s="13">
        <v>6</v>
      </c>
      <c r="X214" s="13">
        <v>2</v>
      </c>
      <c r="Y214" s="13">
        <v>5</v>
      </c>
      <c r="Z214" s="19"/>
    </row>
    <row r="215" spans="1:26" x14ac:dyDescent="0.2">
      <c r="A215" s="11" t="s">
        <v>44</v>
      </c>
      <c r="B215" s="12">
        <f t="shared" si="33"/>
        <v>0.35029354207436397</v>
      </c>
      <c r="C215" s="14">
        <f t="shared" si="34"/>
        <v>0.4293193717277487</v>
      </c>
      <c r="D215" s="12">
        <f t="shared" si="35"/>
        <v>0.32195121951219513</v>
      </c>
      <c r="E215" s="14">
        <f t="shared" si="36"/>
        <v>0.56151832460732987</v>
      </c>
      <c r="F215" s="14">
        <f t="shared" si="37"/>
        <v>0.81510508095782797</v>
      </c>
      <c r="G215" s="14">
        <f t="shared" si="38"/>
        <v>7.926829268292683E-2</v>
      </c>
      <c r="H215" s="14">
        <f t="shared" si="39"/>
        <v>2.7439024390243903E-2</v>
      </c>
      <c r="I215" s="14">
        <f t="shared" si="40"/>
        <v>0.21596858638743455</v>
      </c>
      <c r="J215" s="14">
        <f t="shared" si="41"/>
        <v>7.4607329842931933E-2</v>
      </c>
      <c r="K215" s="56">
        <f t="shared" si="42"/>
        <v>0.47344631002278764</v>
      </c>
      <c r="L215" s="57">
        <f t="shared" si="43"/>
        <v>98.245758460839937</v>
      </c>
      <c r="M215" s="13">
        <v>764</v>
      </c>
      <c r="N215" s="13">
        <v>698</v>
      </c>
      <c r="O215" s="13">
        <v>101</v>
      </c>
      <c r="P215" s="13">
        <v>205</v>
      </c>
      <c r="Q215" s="13">
        <v>35</v>
      </c>
      <c r="R215" s="13">
        <v>5</v>
      </c>
      <c r="S215" s="13">
        <v>26</v>
      </c>
      <c r="T215" s="13">
        <v>52</v>
      </c>
      <c r="U215" s="13">
        <v>165</v>
      </c>
      <c r="V215" s="13">
        <v>328</v>
      </c>
      <c r="W215" s="13">
        <v>5</v>
      </c>
      <c r="X215" s="13">
        <v>5</v>
      </c>
      <c r="Y215" s="13">
        <v>4</v>
      </c>
      <c r="Z215" s="19"/>
    </row>
    <row r="216" spans="1:26" x14ac:dyDescent="0.2">
      <c r="A216" s="11" t="s">
        <v>157</v>
      </c>
      <c r="B216" s="12">
        <f t="shared" si="33"/>
        <v>0.34285714285714286</v>
      </c>
      <c r="C216" s="14">
        <f t="shared" si="34"/>
        <v>0.40575916230366493</v>
      </c>
      <c r="D216" s="12">
        <f t="shared" si="35"/>
        <v>0.41379310344827586</v>
      </c>
      <c r="E216" s="14">
        <f t="shared" si="36"/>
        <v>0.55759162303664922</v>
      </c>
      <c r="F216" s="14">
        <f t="shared" si="37"/>
        <v>0.78968096450058767</v>
      </c>
      <c r="G216" s="14">
        <f t="shared" si="38"/>
        <v>9.6774193548387094E-2</v>
      </c>
      <c r="H216" s="14">
        <f t="shared" si="39"/>
        <v>2.5806451612903226E-2</v>
      </c>
      <c r="I216" s="14">
        <f t="shared" si="40"/>
        <v>0.30104712041884818</v>
      </c>
      <c r="J216" s="14">
        <f t="shared" si="41"/>
        <v>0.10209424083769633</v>
      </c>
      <c r="K216" s="56">
        <f t="shared" si="42"/>
        <v>0.47328049580353404</v>
      </c>
      <c r="L216" s="57">
        <f t="shared" si="43"/>
        <v>98.21135003186015</v>
      </c>
      <c r="M216" s="13">
        <v>382</v>
      </c>
      <c r="N216" s="13">
        <v>339</v>
      </c>
      <c r="O216" s="13">
        <v>58</v>
      </c>
      <c r="P216" s="13">
        <v>87</v>
      </c>
      <c r="Q216" s="13">
        <v>19</v>
      </c>
      <c r="R216" s="13">
        <v>2</v>
      </c>
      <c r="S216" s="13">
        <v>15</v>
      </c>
      <c r="T216" s="13">
        <v>37</v>
      </c>
      <c r="U216" s="13">
        <v>115</v>
      </c>
      <c r="V216" s="13">
        <v>155</v>
      </c>
      <c r="W216" s="13">
        <v>2</v>
      </c>
      <c r="X216" s="13">
        <v>3</v>
      </c>
      <c r="Y216" s="13">
        <v>1</v>
      </c>
      <c r="Z216" s="19"/>
    </row>
    <row r="217" spans="1:26" x14ac:dyDescent="0.2">
      <c r="A217" s="11" t="s">
        <v>217</v>
      </c>
      <c r="B217" s="12">
        <f t="shared" si="33"/>
        <v>0.2978723404255319</v>
      </c>
      <c r="C217" s="14">
        <f t="shared" si="34"/>
        <v>0.4261744966442953</v>
      </c>
      <c r="D217" s="12">
        <f t="shared" si="35"/>
        <v>0.42028985507246375</v>
      </c>
      <c r="E217" s="14">
        <f t="shared" si="36"/>
        <v>0.55704697986577179</v>
      </c>
      <c r="F217" s="14">
        <f t="shared" si="37"/>
        <v>0.78350168350168348</v>
      </c>
      <c r="G217" s="14">
        <f t="shared" si="38"/>
        <v>0.10236220472440945</v>
      </c>
      <c r="H217" s="14">
        <f t="shared" si="39"/>
        <v>3.1496062992125984E-2</v>
      </c>
      <c r="I217" s="14">
        <f t="shared" si="40"/>
        <v>0.24161073825503357</v>
      </c>
      <c r="J217" s="14">
        <f t="shared" si="41"/>
        <v>8.0536912751677847E-2</v>
      </c>
      <c r="K217" s="56">
        <f t="shared" si="42"/>
        <v>0.47284157314625863</v>
      </c>
      <c r="L217" s="57">
        <f t="shared" si="43"/>
        <v>98.120268343278411</v>
      </c>
      <c r="M217" s="13">
        <v>298</v>
      </c>
      <c r="N217" s="13">
        <v>270</v>
      </c>
      <c r="O217" s="13">
        <v>39</v>
      </c>
      <c r="P217" s="13">
        <v>69</v>
      </c>
      <c r="Q217" s="13">
        <v>13</v>
      </c>
      <c r="R217" s="13">
        <v>3</v>
      </c>
      <c r="S217" s="13">
        <v>13</v>
      </c>
      <c r="T217" s="13">
        <v>21</v>
      </c>
      <c r="U217" s="13">
        <v>72</v>
      </c>
      <c r="V217" s="13">
        <v>127</v>
      </c>
      <c r="W217" s="13">
        <v>3</v>
      </c>
      <c r="X217" s="13">
        <v>1</v>
      </c>
      <c r="Y217" s="13">
        <v>3</v>
      </c>
      <c r="Z217" s="19"/>
    </row>
    <row r="218" spans="1:26" x14ac:dyDescent="0.2">
      <c r="A218" s="11" t="s">
        <v>97</v>
      </c>
      <c r="B218" s="12">
        <f t="shared" si="33"/>
        <v>0.31234866828087166</v>
      </c>
      <c r="C218" s="14">
        <f t="shared" si="34"/>
        <v>0.4344262295081967</v>
      </c>
      <c r="D218" s="12">
        <f t="shared" si="35"/>
        <v>0.37012987012987014</v>
      </c>
      <c r="E218" s="14">
        <f t="shared" si="36"/>
        <v>0.55737704918032782</v>
      </c>
      <c r="F218" s="14">
        <f t="shared" si="37"/>
        <v>0.79718122786304602</v>
      </c>
      <c r="G218" s="14">
        <f t="shared" si="38"/>
        <v>9.4339622641509441E-2</v>
      </c>
      <c r="H218" s="14">
        <f t="shared" si="39"/>
        <v>3.0188679245283019E-2</v>
      </c>
      <c r="I218" s="14">
        <f t="shared" si="40"/>
        <v>0.20491803278688525</v>
      </c>
      <c r="J218" s="14">
        <f t="shared" si="41"/>
        <v>6.8852459016393447E-2</v>
      </c>
      <c r="K218" s="56">
        <f t="shared" si="42"/>
        <v>0.4728124424905944</v>
      </c>
      <c r="L218" s="57">
        <f t="shared" si="43"/>
        <v>98.114223384642955</v>
      </c>
      <c r="M218" s="13">
        <v>610</v>
      </c>
      <c r="N218" s="13">
        <v>560</v>
      </c>
      <c r="O218" s="13">
        <v>75</v>
      </c>
      <c r="P218" s="13">
        <v>154</v>
      </c>
      <c r="Q218" s="13">
        <v>28</v>
      </c>
      <c r="R218" s="13">
        <v>4</v>
      </c>
      <c r="S218" s="13">
        <v>25</v>
      </c>
      <c r="T218" s="13">
        <v>38</v>
      </c>
      <c r="U218" s="13">
        <v>125</v>
      </c>
      <c r="V218" s="13">
        <v>265</v>
      </c>
      <c r="W218" s="13">
        <v>4</v>
      </c>
      <c r="X218" s="13">
        <v>5</v>
      </c>
      <c r="Y218" s="13">
        <v>3</v>
      </c>
      <c r="Z218" s="19"/>
    </row>
    <row r="219" spans="1:26" x14ac:dyDescent="0.2">
      <c r="A219" s="11" t="s">
        <v>146</v>
      </c>
      <c r="B219" s="12">
        <f t="shared" si="33"/>
        <v>0.32666666666666666</v>
      </c>
      <c r="C219" s="14">
        <f t="shared" si="34"/>
        <v>0.41217798594847777</v>
      </c>
      <c r="D219" s="12">
        <f t="shared" si="35"/>
        <v>0.34234234234234234</v>
      </c>
      <c r="E219" s="14">
        <f t="shared" si="36"/>
        <v>0.55503512880562056</v>
      </c>
      <c r="F219" s="14">
        <f t="shared" si="37"/>
        <v>0.81770697956506133</v>
      </c>
      <c r="G219" s="14">
        <f t="shared" si="38"/>
        <v>7.3863636363636367E-2</v>
      </c>
      <c r="H219" s="14">
        <f t="shared" si="39"/>
        <v>2.8409090909090908E-2</v>
      </c>
      <c r="I219" s="14">
        <f t="shared" si="40"/>
        <v>0.16393442622950818</v>
      </c>
      <c r="J219" s="14">
        <f t="shared" si="41"/>
        <v>9.3676814988290405E-2</v>
      </c>
      <c r="K219" s="56">
        <f t="shared" si="42"/>
        <v>0.47237200200062368</v>
      </c>
      <c r="L219" s="57">
        <f t="shared" si="43"/>
        <v>98.022826727666256</v>
      </c>
      <c r="M219" s="13">
        <v>427</v>
      </c>
      <c r="N219" s="13">
        <v>382</v>
      </c>
      <c r="O219" s="13">
        <v>61</v>
      </c>
      <c r="P219" s="13">
        <v>111</v>
      </c>
      <c r="Q219" s="13">
        <v>24</v>
      </c>
      <c r="R219" s="13">
        <v>1</v>
      </c>
      <c r="S219" s="13">
        <v>13</v>
      </c>
      <c r="T219" s="13">
        <v>38</v>
      </c>
      <c r="U219" s="13">
        <v>70</v>
      </c>
      <c r="V219" s="13">
        <v>176</v>
      </c>
      <c r="W219" s="13">
        <v>2</v>
      </c>
      <c r="X219" s="13">
        <v>4</v>
      </c>
      <c r="Y219" s="13">
        <v>1</v>
      </c>
      <c r="Z219" s="19"/>
    </row>
    <row r="220" spans="1:26" x14ac:dyDescent="0.2">
      <c r="A220" s="11" t="s">
        <v>99</v>
      </c>
      <c r="B220" s="12">
        <f t="shared" si="33"/>
        <v>0.32051282051282054</v>
      </c>
      <c r="C220" s="14">
        <f t="shared" si="34"/>
        <v>0.39338842975206612</v>
      </c>
      <c r="D220" s="12">
        <f t="shared" si="35"/>
        <v>0.35172413793103446</v>
      </c>
      <c r="E220" s="14">
        <f t="shared" si="36"/>
        <v>0.54545454545454541</v>
      </c>
      <c r="F220" s="14">
        <f t="shared" si="37"/>
        <v>0.82767474673005303</v>
      </c>
      <c r="G220" s="14">
        <f t="shared" si="38"/>
        <v>8.4033613445378158E-2</v>
      </c>
      <c r="H220" s="14">
        <f t="shared" si="39"/>
        <v>1.680672268907563E-2</v>
      </c>
      <c r="I220" s="14">
        <f t="shared" si="40"/>
        <v>0.19008264462809918</v>
      </c>
      <c r="J220" s="14">
        <f t="shared" si="41"/>
        <v>0.13057851239669421</v>
      </c>
      <c r="K220" s="56">
        <f t="shared" si="42"/>
        <v>0.47227048943637118</v>
      </c>
      <c r="L220" s="57">
        <f t="shared" si="43"/>
        <v>98.001761659342435</v>
      </c>
      <c r="M220" s="13">
        <v>605</v>
      </c>
      <c r="N220" s="13">
        <v>521</v>
      </c>
      <c r="O220" s="13">
        <v>92</v>
      </c>
      <c r="P220" s="13">
        <v>145</v>
      </c>
      <c r="Q220" s="13">
        <v>29</v>
      </c>
      <c r="R220" s="13">
        <v>2</v>
      </c>
      <c r="S220" s="13">
        <v>20</v>
      </c>
      <c r="T220" s="13">
        <v>68</v>
      </c>
      <c r="U220" s="13">
        <v>115</v>
      </c>
      <c r="V220" s="13">
        <v>238</v>
      </c>
      <c r="W220" s="13">
        <v>11</v>
      </c>
      <c r="X220" s="13">
        <v>0</v>
      </c>
      <c r="Y220" s="13">
        <v>4</v>
      </c>
      <c r="Z220" s="19"/>
    </row>
    <row r="221" spans="1:26" x14ac:dyDescent="0.2">
      <c r="A221" s="11" t="s">
        <v>74</v>
      </c>
      <c r="B221" s="12">
        <f t="shared" si="33"/>
        <v>0.29729729729729731</v>
      </c>
      <c r="C221" s="14">
        <f t="shared" si="34"/>
        <v>0.41428571428571431</v>
      </c>
      <c r="D221" s="12">
        <f t="shared" si="35"/>
        <v>0.43478260869565216</v>
      </c>
      <c r="E221" s="14">
        <f t="shared" si="36"/>
        <v>0.55000000000000004</v>
      </c>
      <c r="F221" s="14">
        <f t="shared" si="37"/>
        <v>0.78367185150761332</v>
      </c>
      <c r="G221" s="14">
        <f t="shared" si="38"/>
        <v>0.1</v>
      </c>
      <c r="H221" s="14">
        <f t="shared" si="39"/>
        <v>2.7586206896551724E-2</v>
      </c>
      <c r="I221" s="14">
        <f t="shared" si="40"/>
        <v>0.23142857142857143</v>
      </c>
      <c r="J221" s="14">
        <f t="shared" si="41"/>
        <v>9.1428571428571428E-2</v>
      </c>
      <c r="K221" s="56">
        <f t="shared" si="42"/>
        <v>0.4722425773052748</v>
      </c>
      <c r="L221" s="57">
        <f t="shared" si="43"/>
        <v>97.995969559094164</v>
      </c>
      <c r="M221" s="13">
        <v>700</v>
      </c>
      <c r="N221" s="13">
        <v>628</v>
      </c>
      <c r="O221" s="13">
        <v>95</v>
      </c>
      <c r="P221" s="13">
        <v>161</v>
      </c>
      <c r="Q221" s="13">
        <v>40</v>
      </c>
      <c r="R221" s="13">
        <v>1</v>
      </c>
      <c r="S221" s="13">
        <v>29</v>
      </c>
      <c r="T221" s="13">
        <v>58</v>
      </c>
      <c r="U221" s="13">
        <v>162</v>
      </c>
      <c r="V221" s="13">
        <v>290</v>
      </c>
      <c r="W221" s="13">
        <v>6</v>
      </c>
      <c r="X221" s="13">
        <v>1</v>
      </c>
      <c r="Y221" s="13">
        <v>7</v>
      </c>
      <c r="Z221" s="19"/>
    </row>
    <row r="222" spans="1:26" x14ac:dyDescent="0.2">
      <c r="A222" s="11" t="s">
        <v>60</v>
      </c>
      <c r="B222" s="12">
        <f t="shared" si="33"/>
        <v>0.32271762208067939</v>
      </c>
      <c r="C222" s="14">
        <f t="shared" si="34"/>
        <v>0.42382271468144045</v>
      </c>
      <c r="D222" s="12">
        <f t="shared" si="35"/>
        <v>0.37222222222222223</v>
      </c>
      <c r="E222" s="14">
        <f t="shared" si="36"/>
        <v>0.54016620498614953</v>
      </c>
      <c r="F222" s="14">
        <f t="shared" si="37"/>
        <v>0.80559443520979135</v>
      </c>
      <c r="G222" s="14">
        <f t="shared" si="38"/>
        <v>9.1503267973856203E-2</v>
      </c>
      <c r="H222" s="14">
        <f t="shared" si="39"/>
        <v>6.5359477124183009E-3</v>
      </c>
      <c r="I222" s="14">
        <f t="shared" si="40"/>
        <v>0.2188365650969529</v>
      </c>
      <c r="J222" s="14">
        <f t="shared" si="41"/>
        <v>8.8642659279778394E-2</v>
      </c>
      <c r="K222" s="56">
        <f t="shared" si="42"/>
        <v>0.47218537107528563</v>
      </c>
      <c r="L222" s="57">
        <f t="shared" si="43"/>
        <v>97.984098583790342</v>
      </c>
      <c r="M222" s="13">
        <v>722</v>
      </c>
      <c r="N222" s="13">
        <v>655</v>
      </c>
      <c r="O222" s="13">
        <v>84</v>
      </c>
      <c r="P222" s="13">
        <v>180</v>
      </c>
      <c r="Q222" s="13">
        <v>36</v>
      </c>
      <c r="R222" s="13">
        <v>3</v>
      </c>
      <c r="S222" s="13">
        <v>28</v>
      </c>
      <c r="T222" s="13">
        <v>51</v>
      </c>
      <c r="U222" s="13">
        <v>158</v>
      </c>
      <c r="V222" s="13">
        <v>306</v>
      </c>
      <c r="W222" s="13">
        <v>13</v>
      </c>
      <c r="X222" s="13">
        <v>0</v>
      </c>
      <c r="Y222" s="13">
        <v>2</v>
      </c>
      <c r="Z222" s="19"/>
    </row>
    <row r="223" spans="1:26" x14ac:dyDescent="0.2">
      <c r="A223" s="11" t="s">
        <v>80</v>
      </c>
      <c r="B223" s="12">
        <f t="shared" si="33"/>
        <v>0.28062360801781738</v>
      </c>
      <c r="C223" s="14">
        <f t="shared" si="34"/>
        <v>0.42920353982300885</v>
      </c>
      <c r="D223" s="12">
        <f t="shared" si="35"/>
        <v>0.38750000000000001</v>
      </c>
      <c r="E223" s="14">
        <f t="shared" si="36"/>
        <v>0.55899705014749268</v>
      </c>
      <c r="F223" s="14">
        <f t="shared" si="37"/>
        <v>0.78469947694788744</v>
      </c>
      <c r="G223" s="14">
        <f t="shared" si="38"/>
        <v>0.11683848797250859</v>
      </c>
      <c r="H223" s="14">
        <f t="shared" si="39"/>
        <v>6.8728522336769758E-3</v>
      </c>
      <c r="I223" s="14">
        <f t="shared" si="40"/>
        <v>0.20648967551622419</v>
      </c>
      <c r="J223" s="14">
        <f t="shared" si="41"/>
        <v>7.9646017699115043E-2</v>
      </c>
      <c r="K223" s="56">
        <f t="shared" si="42"/>
        <v>0.47206696845274398</v>
      </c>
      <c r="L223" s="57">
        <f t="shared" si="43"/>
        <v>97.959528626840424</v>
      </c>
      <c r="M223" s="13">
        <v>678</v>
      </c>
      <c r="N223" s="13">
        <v>621</v>
      </c>
      <c r="O223" s="13">
        <v>88</v>
      </c>
      <c r="P223" s="13">
        <v>160</v>
      </c>
      <c r="Q223" s="13">
        <v>27</v>
      </c>
      <c r="R223" s="13">
        <v>1</v>
      </c>
      <c r="S223" s="13">
        <v>34</v>
      </c>
      <c r="T223" s="13">
        <v>49</v>
      </c>
      <c r="U223" s="13">
        <v>140</v>
      </c>
      <c r="V223" s="13">
        <v>291</v>
      </c>
      <c r="W223" s="13">
        <v>5</v>
      </c>
      <c r="X223" s="13">
        <v>0</v>
      </c>
      <c r="Y223" s="13">
        <v>2</v>
      </c>
      <c r="Z223" s="19"/>
    </row>
    <row r="224" spans="1:26" x14ac:dyDescent="0.2">
      <c r="A224" s="11" t="s">
        <v>191</v>
      </c>
      <c r="B224" s="12">
        <f t="shared" si="33"/>
        <v>0.29126213592233008</v>
      </c>
      <c r="C224" s="14">
        <f t="shared" si="34"/>
        <v>0.4</v>
      </c>
      <c r="D224" s="12">
        <f t="shared" si="35"/>
        <v>0.41095890410958902</v>
      </c>
      <c r="E224" s="14">
        <f t="shared" si="36"/>
        <v>0.55692307692307697</v>
      </c>
      <c r="F224" s="14">
        <f t="shared" si="37"/>
        <v>0.79300699300699296</v>
      </c>
      <c r="G224" s="14">
        <f t="shared" si="38"/>
        <v>0.1</v>
      </c>
      <c r="H224" s="14">
        <f t="shared" si="39"/>
        <v>1.5384615384615385E-2</v>
      </c>
      <c r="I224" s="14">
        <f t="shared" si="40"/>
        <v>0.21230769230769231</v>
      </c>
      <c r="J224" s="14">
        <f t="shared" si="41"/>
        <v>0.11384615384615385</v>
      </c>
      <c r="K224" s="56">
        <f t="shared" si="42"/>
        <v>0.47190170990215513</v>
      </c>
      <c r="L224" s="57">
        <f t="shared" si="43"/>
        <v>97.925235505738769</v>
      </c>
      <c r="M224" s="13">
        <v>325</v>
      </c>
      <c r="N224" s="13">
        <v>286</v>
      </c>
      <c r="O224" s="13">
        <v>51</v>
      </c>
      <c r="P224" s="13">
        <v>73</v>
      </c>
      <c r="Q224" s="13">
        <v>16</v>
      </c>
      <c r="R224" s="13">
        <v>1</v>
      </c>
      <c r="S224" s="13">
        <v>13</v>
      </c>
      <c r="T224" s="13">
        <v>31</v>
      </c>
      <c r="U224" s="13">
        <v>69</v>
      </c>
      <c r="V224" s="13">
        <v>130</v>
      </c>
      <c r="W224" s="13">
        <v>6</v>
      </c>
      <c r="X224" s="13">
        <v>0</v>
      </c>
      <c r="Y224" s="13">
        <v>2</v>
      </c>
      <c r="Z224" s="19"/>
    </row>
    <row r="225" spans="1:26" x14ac:dyDescent="0.2">
      <c r="A225" s="11" t="s">
        <v>293</v>
      </c>
      <c r="B225" s="12">
        <f t="shared" si="33"/>
        <v>0.34946236559139787</v>
      </c>
      <c r="C225" s="14">
        <f t="shared" si="34"/>
        <v>0.42399999999999999</v>
      </c>
      <c r="D225" s="12">
        <f t="shared" si="35"/>
        <v>0.29577464788732394</v>
      </c>
      <c r="E225" s="14">
        <f t="shared" si="36"/>
        <v>0.56399999999999995</v>
      </c>
      <c r="F225" s="14">
        <f t="shared" si="37"/>
        <v>0.84207885304659502</v>
      </c>
      <c r="G225" s="14">
        <f t="shared" si="38"/>
        <v>5.6603773584905662E-2</v>
      </c>
      <c r="H225" s="14">
        <f t="shared" si="39"/>
        <v>3.7735849056603772E-2</v>
      </c>
      <c r="I225" s="14">
        <f t="shared" si="40"/>
        <v>0.14000000000000001</v>
      </c>
      <c r="J225" s="14">
        <f t="shared" si="41"/>
        <v>8.4000000000000005E-2</v>
      </c>
      <c r="K225" s="56">
        <f t="shared" si="42"/>
        <v>0.47166950100454041</v>
      </c>
      <c r="L225" s="57">
        <f t="shared" si="43"/>
        <v>97.877049388781984</v>
      </c>
      <c r="M225" s="13">
        <v>250</v>
      </c>
      <c r="N225" s="13">
        <v>225</v>
      </c>
      <c r="O225" s="13">
        <v>35</v>
      </c>
      <c r="P225" s="13">
        <v>71</v>
      </c>
      <c r="Q225" s="13">
        <v>13</v>
      </c>
      <c r="R225" s="13">
        <v>2</v>
      </c>
      <c r="S225" s="13">
        <v>6</v>
      </c>
      <c r="T225" s="13">
        <v>20</v>
      </c>
      <c r="U225" s="13">
        <v>35</v>
      </c>
      <c r="V225" s="13">
        <v>106</v>
      </c>
      <c r="W225" s="13">
        <v>1</v>
      </c>
      <c r="X225" s="13">
        <v>2</v>
      </c>
      <c r="Y225" s="13">
        <v>2</v>
      </c>
      <c r="Z225" s="19"/>
    </row>
    <row r="226" spans="1:26" x14ac:dyDescent="0.2">
      <c r="A226" s="11" t="s">
        <v>42</v>
      </c>
      <c r="B226" s="12">
        <f t="shared" si="33"/>
        <v>0.31818181818181818</v>
      </c>
      <c r="C226" s="14">
        <f t="shared" si="34"/>
        <v>0.42282749675745784</v>
      </c>
      <c r="D226" s="12">
        <f t="shared" si="35"/>
        <v>0.36458333333333331</v>
      </c>
      <c r="E226" s="14">
        <f t="shared" si="36"/>
        <v>0.562905317769131</v>
      </c>
      <c r="F226" s="14">
        <f t="shared" si="37"/>
        <v>0.80735184355874012</v>
      </c>
      <c r="G226" s="14">
        <f t="shared" si="38"/>
        <v>9.5092024539877307E-2</v>
      </c>
      <c r="H226" s="14">
        <f t="shared" si="39"/>
        <v>1.5337423312883436E-2</v>
      </c>
      <c r="I226" s="14">
        <f t="shared" si="40"/>
        <v>0.21271076523994811</v>
      </c>
      <c r="J226" s="14">
        <f t="shared" si="41"/>
        <v>8.9494163424124515E-2</v>
      </c>
      <c r="K226" s="56">
        <f t="shared" si="42"/>
        <v>0.47142724206910569</v>
      </c>
      <c r="L226" s="57">
        <f t="shared" si="43"/>
        <v>97.826777769061152</v>
      </c>
      <c r="M226" s="13">
        <v>771</v>
      </c>
      <c r="N226" s="13">
        <v>696</v>
      </c>
      <c r="O226" s="13">
        <v>108</v>
      </c>
      <c r="P226" s="13">
        <v>192</v>
      </c>
      <c r="Q226" s="13">
        <v>37</v>
      </c>
      <c r="R226" s="13">
        <v>2</v>
      </c>
      <c r="S226" s="13">
        <v>31</v>
      </c>
      <c r="T226" s="13">
        <v>58</v>
      </c>
      <c r="U226" s="13">
        <v>164</v>
      </c>
      <c r="V226" s="13">
        <v>326</v>
      </c>
      <c r="W226" s="13">
        <v>11</v>
      </c>
      <c r="X226" s="13">
        <v>0</v>
      </c>
      <c r="Y226" s="13">
        <v>5</v>
      </c>
      <c r="Z226" s="19"/>
    </row>
    <row r="227" spans="1:26" x14ac:dyDescent="0.2">
      <c r="A227" s="11" t="s">
        <v>299</v>
      </c>
      <c r="B227" s="12">
        <f t="shared" si="33"/>
        <v>0.32278481012658228</v>
      </c>
      <c r="C227" s="14">
        <f t="shared" si="34"/>
        <v>0.39271255060728744</v>
      </c>
      <c r="D227" s="12">
        <f t="shared" si="35"/>
        <v>0.39655172413793105</v>
      </c>
      <c r="E227" s="14">
        <f t="shared" si="36"/>
        <v>0.55465587044534415</v>
      </c>
      <c r="F227" s="14">
        <f t="shared" si="37"/>
        <v>0.82298094593287552</v>
      </c>
      <c r="G227" s="14">
        <f t="shared" si="38"/>
        <v>7.2164948453608241E-2</v>
      </c>
      <c r="H227" s="14">
        <f t="shared" si="39"/>
        <v>4.1237113402061855E-2</v>
      </c>
      <c r="I227" s="14">
        <f t="shared" si="40"/>
        <v>0.19838056680161945</v>
      </c>
      <c r="J227" s="14">
        <f t="shared" si="41"/>
        <v>0.12550607287449392</v>
      </c>
      <c r="K227" s="56">
        <f t="shared" si="42"/>
        <v>0.47135365346320074</v>
      </c>
      <c r="L227" s="57">
        <f t="shared" si="43"/>
        <v>97.811507255281342</v>
      </c>
      <c r="M227" s="13">
        <v>247</v>
      </c>
      <c r="N227" s="13">
        <v>211</v>
      </c>
      <c r="O227" s="13">
        <v>40</v>
      </c>
      <c r="P227" s="13">
        <v>58</v>
      </c>
      <c r="Q227" s="13">
        <v>14</v>
      </c>
      <c r="R227" s="13">
        <v>2</v>
      </c>
      <c r="S227" s="13">
        <v>7</v>
      </c>
      <c r="T227" s="13">
        <v>28</v>
      </c>
      <c r="U227" s="13">
        <v>49</v>
      </c>
      <c r="V227" s="13">
        <v>97</v>
      </c>
      <c r="W227" s="13">
        <v>3</v>
      </c>
      <c r="X227" s="13">
        <v>1</v>
      </c>
      <c r="Y227" s="13">
        <v>3</v>
      </c>
      <c r="Z227" s="19"/>
    </row>
    <row r="228" spans="1:26" x14ac:dyDescent="0.2">
      <c r="A228" s="11" t="s">
        <v>177</v>
      </c>
      <c r="B228" s="12">
        <f t="shared" si="33"/>
        <v>0.31111111111111112</v>
      </c>
      <c r="C228" s="14">
        <f t="shared" si="34"/>
        <v>0.42136498516320475</v>
      </c>
      <c r="D228" s="12">
        <f t="shared" si="35"/>
        <v>0.41463414634146339</v>
      </c>
      <c r="E228" s="14">
        <f t="shared" si="36"/>
        <v>0.56379821958456977</v>
      </c>
      <c r="F228" s="14">
        <f t="shared" si="37"/>
        <v>0.7869454785171397</v>
      </c>
      <c r="G228" s="14">
        <f t="shared" si="38"/>
        <v>8.4507042253521125E-2</v>
      </c>
      <c r="H228" s="14">
        <f t="shared" si="39"/>
        <v>2.1126760563380281E-2</v>
      </c>
      <c r="I228" s="14">
        <f t="shared" si="40"/>
        <v>0.21364985163204747</v>
      </c>
      <c r="J228" s="14">
        <f t="shared" si="41"/>
        <v>8.0118694362017809E-2</v>
      </c>
      <c r="K228" s="56">
        <f t="shared" si="42"/>
        <v>0.47112323626163632</v>
      </c>
      <c r="L228" s="57">
        <f t="shared" si="43"/>
        <v>97.76369293663339</v>
      </c>
      <c r="M228" s="13">
        <v>337</v>
      </c>
      <c r="N228" s="13">
        <v>307</v>
      </c>
      <c r="O228" s="13">
        <v>48</v>
      </c>
      <c r="P228" s="13">
        <v>82</v>
      </c>
      <c r="Q228" s="13">
        <v>20</v>
      </c>
      <c r="R228" s="13">
        <v>2</v>
      </c>
      <c r="S228" s="13">
        <v>12</v>
      </c>
      <c r="T228" s="13">
        <v>22</v>
      </c>
      <c r="U228" s="13">
        <v>72</v>
      </c>
      <c r="V228" s="13">
        <v>142</v>
      </c>
      <c r="W228" s="13">
        <v>5</v>
      </c>
      <c r="X228" s="13">
        <v>1</v>
      </c>
      <c r="Y228" s="13">
        <v>2</v>
      </c>
      <c r="Z228" s="19"/>
    </row>
    <row r="229" spans="1:26" x14ac:dyDescent="0.2">
      <c r="A229" s="11" t="s">
        <v>253</v>
      </c>
      <c r="B229" s="12">
        <f t="shared" si="33"/>
        <v>0.25966850828729282</v>
      </c>
      <c r="C229" s="14">
        <f t="shared" si="34"/>
        <v>0.44117647058823528</v>
      </c>
      <c r="D229" s="12">
        <f t="shared" si="35"/>
        <v>0.45161290322580644</v>
      </c>
      <c r="E229" s="14">
        <f t="shared" si="36"/>
        <v>0.58088235294117652</v>
      </c>
      <c r="F229" s="14">
        <f t="shared" si="37"/>
        <v>0.75183823529411764</v>
      </c>
      <c r="G229" s="14">
        <f t="shared" si="38"/>
        <v>0.125</v>
      </c>
      <c r="H229" s="14">
        <f t="shared" si="39"/>
        <v>8.3333333333333332E-3</v>
      </c>
      <c r="I229" s="14">
        <f t="shared" si="40"/>
        <v>0.22426470588235295</v>
      </c>
      <c r="J229" s="14">
        <f t="shared" si="41"/>
        <v>5.514705882352941E-2</v>
      </c>
      <c r="K229" s="56">
        <f t="shared" si="42"/>
        <v>0.47027368445450962</v>
      </c>
      <c r="L229" s="57">
        <f t="shared" si="43"/>
        <v>97.587400799856738</v>
      </c>
      <c r="M229" s="13">
        <v>272</v>
      </c>
      <c r="N229" s="13">
        <v>256</v>
      </c>
      <c r="O229" s="13">
        <v>38</v>
      </c>
      <c r="P229" s="13">
        <v>62</v>
      </c>
      <c r="Q229" s="13">
        <v>13</v>
      </c>
      <c r="R229" s="13">
        <v>0</v>
      </c>
      <c r="S229" s="13">
        <v>15</v>
      </c>
      <c r="T229" s="13">
        <v>15</v>
      </c>
      <c r="U229" s="13">
        <v>61</v>
      </c>
      <c r="V229" s="13">
        <v>120</v>
      </c>
      <c r="W229" s="13">
        <v>0</v>
      </c>
      <c r="X229" s="13">
        <v>0</v>
      </c>
      <c r="Y229" s="13">
        <v>1</v>
      </c>
      <c r="Z229" s="19"/>
    </row>
    <row r="230" spans="1:26" x14ac:dyDescent="0.2">
      <c r="A230" s="11" t="s">
        <v>127</v>
      </c>
      <c r="B230" s="12">
        <f t="shared" si="33"/>
        <v>0.31528662420382164</v>
      </c>
      <c r="C230" s="14">
        <f t="shared" si="34"/>
        <v>0.44353182751540043</v>
      </c>
      <c r="D230" s="12">
        <f t="shared" si="35"/>
        <v>0.41322314049586778</v>
      </c>
      <c r="E230" s="14">
        <f t="shared" si="36"/>
        <v>0.56878850102669409</v>
      </c>
      <c r="F230" s="14">
        <f t="shared" si="37"/>
        <v>0.78738019826416017</v>
      </c>
      <c r="G230" s="14">
        <f t="shared" si="38"/>
        <v>0.10185185185185185</v>
      </c>
      <c r="H230" s="14">
        <f t="shared" si="39"/>
        <v>2.3148148148148147E-2</v>
      </c>
      <c r="I230" s="14">
        <f t="shared" si="40"/>
        <v>0.24229979466119098</v>
      </c>
      <c r="J230" s="14">
        <f t="shared" si="41"/>
        <v>5.9548254620123205E-2</v>
      </c>
      <c r="K230" s="56">
        <f t="shared" si="42"/>
        <v>0.4702309652885161</v>
      </c>
      <c r="L230" s="57">
        <f t="shared" si="43"/>
        <v>97.578536063190725</v>
      </c>
      <c r="M230" s="13">
        <v>487</v>
      </c>
      <c r="N230" s="13">
        <v>453</v>
      </c>
      <c r="O230" s="13">
        <v>61</v>
      </c>
      <c r="P230" s="13">
        <v>121</v>
      </c>
      <c r="Q230" s="13">
        <v>27</v>
      </c>
      <c r="R230" s="13">
        <v>1</v>
      </c>
      <c r="S230" s="13">
        <v>22</v>
      </c>
      <c r="T230" s="13">
        <v>22</v>
      </c>
      <c r="U230" s="13">
        <v>118</v>
      </c>
      <c r="V230" s="13">
        <v>216</v>
      </c>
      <c r="W230" s="13">
        <v>7</v>
      </c>
      <c r="X230" s="13">
        <v>4</v>
      </c>
      <c r="Y230" s="13">
        <v>1</v>
      </c>
      <c r="Z230" s="19"/>
    </row>
    <row r="231" spans="1:26" x14ac:dyDescent="0.2">
      <c r="A231" s="11" t="s">
        <v>150</v>
      </c>
      <c r="B231" s="12">
        <f t="shared" si="33"/>
        <v>0.3014705882352941</v>
      </c>
      <c r="C231" s="14">
        <f t="shared" si="34"/>
        <v>0.40786240786240785</v>
      </c>
      <c r="D231" s="12">
        <f t="shared" si="35"/>
        <v>0.39583333333333331</v>
      </c>
      <c r="E231" s="14">
        <f t="shared" si="36"/>
        <v>0.56019656019656017</v>
      </c>
      <c r="F231" s="14">
        <f t="shared" si="37"/>
        <v>0.82376526334973577</v>
      </c>
      <c r="G231" s="14">
        <f t="shared" si="38"/>
        <v>8.4337349397590355E-2</v>
      </c>
      <c r="H231" s="14">
        <f t="shared" si="39"/>
        <v>3.0120481927710843E-2</v>
      </c>
      <c r="I231" s="14">
        <f t="shared" si="40"/>
        <v>0.171990171990172</v>
      </c>
      <c r="J231" s="14">
        <f t="shared" si="41"/>
        <v>0.11547911547911548</v>
      </c>
      <c r="K231" s="56">
        <f t="shared" si="42"/>
        <v>0.46921661339360121</v>
      </c>
      <c r="L231" s="57">
        <f t="shared" si="43"/>
        <v>97.368045941813904</v>
      </c>
      <c r="M231" s="13">
        <v>407</v>
      </c>
      <c r="N231" s="13">
        <v>354</v>
      </c>
      <c r="O231" s="13">
        <v>62</v>
      </c>
      <c r="P231" s="13">
        <v>96</v>
      </c>
      <c r="Q231" s="13">
        <v>20</v>
      </c>
      <c r="R231" s="13">
        <v>4</v>
      </c>
      <c r="S231" s="13">
        <v>14</v>
      </c>
      <c r="T231" s="13">
        <v>42</v>
      </c>
      <c r="U231" s="13">
        <v>70</v>
      </c>
      <c r="V231" s="13">
        <v>166</v>
      </c>
      <c r="W231" s="13">
        <v>5</v>
      </c>
      <c r="X231" s="13">
        <v>3</v>
      </c>
      <c r="Y231" s="13">
        <v>2</v>
      </c>
      <c r="Z231" s="19"/>
    </row>
    <row r="232" spans="1:26" x14ac:dyDescent="0.2">
      <c r="A232" s="11" t="s">
        <v>204</v>
      </c>
      <c r="B232" s="12">
        <f t="shared" si="33"/>
        <v>0.27669902912621358</v>
      </c>
      <c r="C232" s="14">
        <f t="shared" si="34"/>
        <v>0.41157556270096463</v>
      </c>
      <c r="D232" s="12">
        <f t="shared" si="35"/>
        <v>0.44927536231884058</v>
      </c>
      <c r="E232" s="14">
        <f t="shared" si="36"/>
        <v>0.55305466237942125</v>
      </c>
      <c r="F232" s="14">
        <f t="shared" si="37"/>
        <v>0.7977126099706745</v>
      </c>
      <c r="G232" s="14">
        <f t="shared" si="38"/>
        <v>9.375E-2</v>
      </c>
      <c r="H232" s="14">
        <f t="shared" si="39"/>
        <v>1.5625E-2</v>
      </c>
      <c r="I232" s="14">
        <f t="shared" si="40"/>
        <v>0.18649517684887459</v>
      </c>
      <c r="J232" s="14">
        <f t="shared" si="41"/>
        <v>0.10932475884244373</v>
      </c>
      <c r="K232" s="56">
        <f t="shared" si="42"/>
        <v>0.46876069365711953</v>
      </c>
      <c r="L232" s="57">
        <f t="shared" si="43"/>
        <v>97.273437156488811</v>
      </c>
      <c r="M232" s="13">
        <v>311</v>
      </c>
      <c r="N232" s="13">
        <v>275</v>
      </c>
      <c r="O232" s="13">
        <v>44</v>
      </c>
      <c r="P232" s="13">
        <v>69</v>
      </c>
      <c r="Q232" s="13">
        <v>15</v>
      </c>
      <c r="R232" s="13">
        <v>4</v>
      </c>
      <c r="S232" s="13">
        <v>12</v>
      </c>
      <c r="T232" s="13">
        <v>29</v>
      </c>
      <c r="U232" s="13">
        <v>58</v>
      </c>
      <c r="V232" s="13">
        <v>128</v>
      </c>
      <c r="W232" s="13">
        <v>5</v>
      </c>
      <c r="X232" s="13">
        <v>1</v>
      </c>
      <c r="Y232" s="13">
        <v>1</v>
      </c>
      <c r="Z232" s="19"/>
    </row>
    <row r="233" spans="1:26" x14ac:dyDescent="0.2">
      <c r="A233" s="11" t="s">
        <v>162</v>
      </c>
      <c r="B233" s="12">
        <f t="shared" si="33"/>
        <v>0.32452830188679244</v>
      </c>
      <c r="C233" s="14">
        <f t="shared" si="34"/>
        <v>0.43360433604336046</v>
      </c>
      <c r="D233" s="12">
        <f t="shared" si="35"/>
        <v>0.35353535353535354</v>
      </c>
      <c r="E233" s="14">
        <f t="shared" si="36"/>
        <v>0.57723577235772361</v>
      </c>
      <c r="F233" s="14">
        <f t="shared" si="37"/>
        <v>0.81848147671726257</v>
      </c>
      <c r="G233" s="14">
        <f t="shared" si="38"/>
        <v>8.1250000000000003E-2</v>
      </c>
      <c r="H233" s="14">
        <f t="shared" si="39"/>
        <v>1.8749999999999999E-2</v>
      </c>
      <c r="I233" s="14">
        <f t="shared" si="40"/>
        <v>0.16802168021680217</v>
      </c>
      <c r="J233" s="14">
        <f t="shared" si="41"/>
        <v>7.5880758807588072E-2</v>
      </c>
      <c r="K233" s="56">
        <f t="shared" si="42"/>
        <v>0.468645029487263</v>
      </c>
      <c r="L233" s="57">
        <f t="shared" si="43"/>
        <v>97.249435461146092</v>
      </c>
      <c r="M233" s="13">
        <v>369</v>
      </c>
      <c r="N233" s="13">
        <v>338</v>
      </c>
      <c r="O233" s="13">
        <v>53</v>
      </c>
      <c r="P233" s="13">
        <v>99</v>
      </c>
      <c r="Q233" s="13">
        <v>22</v>
      </c>
      <c r="R233" s="13">
        <v>0</v>
      </c>
      <c r="S233" s="13">
        <v>13</v>
      </c>
      <c r="T233" s="13">
        <v>26</v>
      </c>
      <c r="U233" s="13">
        <v>62</v>
      </c>
      <c r="V233" s="13">
        <v>160</v>
      </c>
      <c r="W233" s="13">
        <v>2</v>
      </c>
      <c r="X233" s="13">
        <v>1</v>
      </c>
      <c r="Y233" s="13">
        <v>2</v>
      </c>
      <c r="Z233" s="19"/>
    </row>
    <row r="234" spans="1:26" x14ac:dyDescent="0.2">
      <c r="A234" s="11" t="s">
        <v>280</v>
      </c>
      <c r="B234" s="12">
        <f t="shared" si="33"/>
        <v>0.31851851851851853</v>
      </c>
      <c r="C234" s="14">
        <f t="shared" si="34"/>
        <v>0.42412451361867703</v>
      </c>
      <c r="D234" s="12">
        <f t="shared" si="35"/>
        <v>0.4642857142857143</v>
      </c>
      <c r="E234" s="14">
        <f t="shared" si="36"/>
        <v>0.55252918287937747</v>
      </c>
      <c r="F234" s="14">
        <f t="shared" si="37"/>
        <v>0.79687024192184064</v>
      </c>
      <c r="G234" s="14">
        <f t="shared" si="38"/>
        <v>0.11926605504587157</v>
      </c>
      <c r="H234" s="63">
        <f t="shared" si="39"/>
        <v>0</v>
      </c>
      <c r="I234" s="14">
        <f t="shared" si="40"/>
        <v>0.31906614785992216</v>
      </c>
      <c r="J234" s="14">
        <f t="shared" si="41"/>
        <v>0.10505836575875487</v>
      </c>
      <c r="K234" s="56">
        <f t="shared" si="42"/>
        <v>0.46827031299523109</v>
      </c>
      <c r="L234" s="57">
        <f t="shared" si="43"/>
        <v>97.171677317956224</v>
      </c>
      <c r="M234" s="13">
        <v>257</v>
      </c>
      <c r="N234" s="13">
        <v>230</v>
      </c>
      <c r="O234" s="13">
        <v>33</v>
      </c>
      <c r="P234" s="13">
        <v>56</v>
      </c>
      <c r="Q234" s="13">
        <v>12</v>
      </c>
      <c r="R234" s="13">
        <v>1</v>
      </c>
      <c r="S234" s="13">
        <v>13</v>
      </c>
      <c r="T234" s="13">
        <v>23</v>
      </c>
      <c r="U234" s="13">
        <v>82</v>
      </c>
      <c r="V234" s="13">
        <v>109</v>
      </c>
      <c r="W234" s="13">
        <v>4</v>
      </c>
      <c r="X234" s="13">
        <v>0</v>
      </c>
      <c r="Y234" s="13">
        <v>0</v>
      </c>
      <c r="Z234" s="19"/>
    </row>
    <row r="235" spans="1:26" x14ac:dyDescent="0.2">
      <c r="A235" s="11" t="s">
        <v>34</v>
      </c>
      <c r="B235" s="12">
        <f t="shared" si="33"/>
        <v>0.32338308457711445</v>
      </c>
      <c r="C235" s="14">
        <f t="shared" si="34"/>
        <v>0.44540942928039701</v>
      </c>
      <c r="D235" s="12">
        <f t="shared" si="35"/>
        <v>0.3288888888888889</v>
      </c>
      <c r="E235" s="14">
        <f t="shared" si="36"/>
        <v>0.57816377171215882</v>
      </c>
      <c r="F235" s="14">
        <f t="shared" si="37"/>
        <v>0.83311404574702208</v>
      </c>
      <c r="G235" s="14">
        <f t="shared" si="38"/>
        <v>8.3565459610027856E-2</v>
      </c>
      <c r="H235" s="14">
        <f t="shared" si="39"/>
        <v>1.6713091922005572E-2</v>
      </c>
      <c r="I235" s="14">
        <f t="shared" si="40"/>
        <v>0.14143920595533499</v>
      </c>
      <c r="J235" s="14">
        <f t="shared" si="41"/>
        <v>6.9478908188585611E-2</v>
      </c>
      <c r="K235" s="56">
        <f t="shared" si="42"/>
        <v>0.46730353790165113</v>
      </c>
      <c r="L235" s="57">
        <f t="shared" si="43"/>
        <v>96.971059950539768</v>
      </c>
      <c r="M235" s="13">
        <v>806</v>
      </c>
      <c r="N235" s="13">
        <v>743</v>
      </c>
      <c r="O235" s="13">
        <v>107</v>
      </c>
      <c r="P235" s="13">
        <v>225</v>
      </c>
      <c r="Q235" s="13">
        <v>44</v>
      </c>
      <c r="R235" s="13">
        <v>0</v>
      </c>
      <c r="S235" s="13">
        <v>30</v>
      </c>
      <c r="T235" s="13">
        <v>47</v>
      </c>
      <c r="U235" s="13">
        <v>114</v>
      </c>
      <c r="V235" s="13">
        <v>359</v>
      </c>
      <c r="W235" s="13">
        <v>9</v>
      </c>
      <c r="X235" s="13">
        <v>2</v>
      </c>
      <c r="Y235" s="13">
        <v>4</v>
      </c>
      <c r="Z235" s="19"/>
    </row>
    <row r="236" spans="1:26" x14ac:dyDescent="0.2">
      <c r="A236" s="11" t="s">
        <v>216</v>
      </c>
      <c r="B236" s="12">
        <f t="shared" si="33"/>
        <v>0.32065217391304346</v>
      </c>
      <c r="C236" s="14">
        <f t="shared" si="34"/>
        <v>0.44295302013422821</v>
      </c>
      <c r="D236" s="12">
        <f t="shared" si="35"/>
        <v>0.33333333333333331</v>
      </c>
      <c r="E236" s="14">
        <f t="shared" si="36"/>
        <v>0.59060402684563762</v>
      </c>
      <c r="F236" s="14">
        <f t="shared" si="37"/>
        <v>0.84337531106251418</v>
      </c>
      <c r="G236" s="14">
        <f t="shared" si="38"/>
        <v>0.12121212121212122</v>
      </c>
      <c r="H236" s="14">
        <f t="shared" si="39"/>
        <v>1.5151515151515152E-2</v>
      </c>
      <c r="I236" s="14">
        <f t="shared" si="40"/>
        <v>0.23154362416107382</v>
      </c>
      <c r="J236" s="14">
        <f t="shared" si="41"/>
        <v>9.7315436241610737E-2</v>
      </c>
      <c r="K236" s="56">
        <f t="shared" si="42"/>
        <v>0.46704612323659134</v>
      </c>
      <c r="L236" s="57">
        <f t="shared" si="43"/>
        <v>96.917643336084524</v>
      </c>
      <c r="M236" s="13">
        <v>298</v>
      </c>
      <c r="N236" s="13">
        <v>267</v>
      </c>
      <c r="O236" s="13">
        <v>44</v>
      </c>
      <c r="P236" s="13">
        <v>75</v>
      </c>
      <c r="Q236" s="13">
        <v>9</v>
      </c>
      <c r="R236" s="13">
        <v>0</v>
      </c>
      <c r="S236" s="13">
        <v>16</v>
      </c>
      <c r="T236" s="13">
        <v>28</v>
      </c>
      <c r="U236" s="13">
        <v>69</v>
      </c>
      <c r="V236" s="13">
        <v>132</v>
      </c>
      <c r="W236" s="13">
        <v>1</v>
      </c>
      <c r="X236" s="13">
        <v>0</v>
      </c>
      <c r="Y236" s="13">
        <v>2</v>
      </c>
      <c r="Z236" s="19"/>
    </row>
    <row r="237" spans="1:26" x14ac:dyDescent="0.2">
      <c r="A237" s="11" t="s">
        <v>110</v>
      </c>
      <c r="B237" s="12">
        <f t="shared" si="33"/>
        <v>0.31793478260869568</v>
      </c>
      <c r="C237" s="14">
        <f t="shared" si="34"/>
        <v>0.44128113879003561</v>
      </c>
      <c r="D237" s="12">
        <f t="shared" si="35"/>
        <v>0.36363636363636365</v>
      </c>
      <c r="E237" s="14">
        <f t="shared" si="36"/>
        <v>0.56761565836298933</v>
      </c>
      <c r="F237" s="14">
        <f t="shared" si="37"/>
        <v>0.86455338771579082</v>
      </c>
      <c r="G237" s="14">
        <f t="shared" si="38"/>
        <v>0.10483870967741936</v>
      </c>
      <c r="H237" s="14">
        <f t="shared" si="39"/>
        <v>4.4354838709677422E-2</v>
      </c>
      <c r="I237" s="14">
        <f t="shared" si="40"/>
        <v>0.18505338078291814</v>
      </c>
      <c r="J237" s="14">
        <f t="shared" si="41"/>
        <v>0.10320284697508897</v>
      </c>
      <c r="K237" s="56">
        <f t="shared" si="42"/>
        <v>0.46552766351823466</v>
      </c>
      <c r="L237" s="57">
        <f t="shared" si="43"/>
        <v>96.602544826361196</v>
      </c>
      <c r="M237" s="13">
        <v>562</v>
      </c>
      <c r="N237" s="13">
        <v>493</v>
      </c>
      <c r="O237" s="13">
        <v>71</v>
      </c>
      <c r="P237" s="13">
        <v>143</v>
      </c>
      <c r="Q237" s="13">
        <v>25</v>
      </c>
      <c r="R237" s="13">
        <v>1</v>
      </c>
      <c r="S237" s="13">
        <v>26</v>
      </c>
      <c r="T237" s="13">
        <v>55</v>
      </c>
      <c r="U237" s="13">
        <v>104</v>
      </c>
      <c r="V237" s="13">
        <v>248</v>
      </c>
      <c r="W237" s="13">
        <v>3</v>
      </c>
      <c r="X237" s="13">
        <v>6</v>
      </c>
      <c r="Y237" s="13">
        <v>5</v>
      </c>
      <c r="Z237" s="19"/>
    </row>
    <row r="238" spans="1:26" x14ac:dyDescent="0.2">
      <c r="A238" s="11" t="s">
        <v>188</v>
      </c>
      <c r="B238" s="12">
        <f t="shared" si="33"/>
        <v>0.32642487046632124</v>
      </c>
      <c r="C238" s="14">
        <f t="shared" si="34"/>
        <v>0.42944785276073622</v>
      </c>
      <c r="D238" s="12">
        <f t="shared" si="35"/>
        <v>0.38461538461538464</v>
      </c>
      <c r="E238" s="14">
        <f t="shared" si="36"/>
        <v>0.58588957055214719</v>
      </c>
      <c r="F238" s="14">
        <f t="shared" si="37"/>
        <v>0.83887184730743014</v>
      </c>
      <c r="G238" s="14">
        <f t="shared" si="38"/>
        <v>0.10714285714285714</v>
      </c>
      <c r="H238" s="14">
        <f t="shared" si="39"/>
        <v>7.1428571428571426E-3</v>
      </c>
      <c r="I238" s="14">
        <f t="shared" si="40"/>
        <v>0.24846625766871167</v>
      </c>
      <c r="J238" s="14">
        <f t="shared" si="41"/>
        <v>0.11349693251533742</v>
      </c>
      <c r="K238" s="56">
        <f t="shared" si="42"/>
        <v>0.46533433000932684</v>
      </c>
      <c r="L238" s="57">
        <f t="shared" si="43"/>
        <v>96.562425816419761</v>
      </c>
      <c r="M238" s="13">
        <v>326</v>
      </c>
      <c r="N238" s="13">
        <v>288</v>
      </c>
      <c r="O238" s="13">
        <v>51</v>
      </c>
      <c r="P238" s="13">
        <v>78</v>
      </c>
      <c r="Q238" s="13">
        <v>13</v>
      </c>
      <c r="R238" s="13">
        <v>2</v>
      </c>
      <c r="S238" s="13">
        <v>15</v>
      </c>
      <c r="T238" s="13">
        <v>35</v>
      </c>
      <c r="U238" s="13">
        <v>81</v>
      </c>
      <c r="V238" s="13">
        <v>140</v>
      </c>
      <c r="W238" s="13">
        <v>2</v>
      </c>
      <c r="X238" s="13">
        <v>0</v>
      </c>
      <c r="Y238" s="13">
        <v>1</v>
      </c>
      <c r="Z238" s="19"/>
    </row>
    <row r="239" spans="1:26" x14ac:dyDescent="0.2">
      <c r="A239" s="11" t="s">
        <v>43</v>
      </c>
      <c r="B239" s="12">
        <f t="shared" si="33"/>
        <v>0.30983302411873842</v>
      </c>
      <c r="C239" s="14">
        <f t="shared" si="34"/>
        <v>0.44791666666666669</v>
      </c>
      <c r="D239" s="12">
        <f t="shared" si="35"/>
        <v>0.39898989898989901</v>
      </c>
      <c r="E239" s="14">
        <f t="shared" si="36"/>
        <v>0.59635416666666663</v>
      </c>
      <c r="F239" s="14">
        <f t="shared" si="37"/>
        <v>0.80906229778222249</v>
      </c>
      <c r="G239" s="14">
        <f t="shared" si="38"/>
        <v>9.0116279069767435E-2</v>
      </c>
      <c r="H239" s="14">
        <f t="shared" si="39"/>
        <v>1.1627906976744186E-2</v>
      </c>
      <c r="I239" s="14">
        <f t="shared" si="40"/>
        <v>0.18619791666666666</v>
      </c>
      <c r="J239" s="14">
        <f t="shared" si="41"/>
        <v>6.640625E-2</v>
      </c>
      <c r="K239" s="56">
        <f t="shared" si="42"/>
        <v>0.4652441750781342</v>
      </c>
      <c r="L239" s="57">
        <f t="shared" si="43"/>
        <v>96.543717592474422</v>
      </c>
      <c r="M239" s="13">
        <v>768</v>
      </c>
      <c r="N239" s="13">
        <v>712</v>
      </c>
      <c r="O239" s="13">
        <v>114</v>
      </c>
      <c r="P239" s="13">
        <v>198</v>
      </c>
      <c r="Q239" s="13">
        <v>43</v>
      </c>
      <c r="R239" s="13">
        <v>5</v>
      </c>
      <c r="S239" s="13">
        <v>31</v>
      </c>
      <c r="T239" s="13">
        <v>45</v>
      </c>
      <c r="U239" s="13">
        <v>143</v>
      </c>
      <c r="V239" s="13">
        <v>344</v>
      </c>
      <c r="W239" s="13">
        <v>6</v>
      </c>
      <c r="X239" s="13">
        <v>3</v>
      </c>
      <c r="Y239" s="13">
        <v>1</v>
      </c>
      <c r="Z239" s="19"/>
    </row>
    <row r="240" spans="1:26" x14ac:dyDescent="0.2">
      <c r="A240" s="11" t="s">
        <v>158</v>
      </c>
      <c r="B240" s="12">
        <f t="shared" si="33"/>
        <v>0.28440366972477066</v>
      </c>
      <c r="C240" s="14">
        <f t="shared" si="34"/>
        <v>0.42021276595744683</v>
      </c>
      <c r="D240" s="12">
        <f t="shared" si="35"/>
        <v>0.42682926829268292</v>
      </c>
      <c r="E240" s="14">
        <f t="shared" si="36"/>
        <v>0.58244680851063835</v>
      </c>
      <c r="F240" s="14">
        <f t="shared" si="37"/>
        <v>0.85186889604745097</v>
      </c>
      <c r="G240" s="14">
        <f t="shared" si="38"/>
        <v>0.12658227848101267</v>
      </c>
      <c r="H240" s="14">
        <f t="shared" si="39"/>
        <v>5.6962025316455694E-2</v>
      </c>
      <c r="I240" s="14">
        <f t="shared" si="40"/>
        <v>0.21808510638297873</v>
      </c>
      <c r="J240" s="14">
        <f t="shared" si="41"/>
        <v>0.13031914893617022</v>
      </c>
      <c r="K240" s="56">
        <f t="shared" si="42"/>
        <v>0.46494413138312296</v>
      </c>
      <c r="L240" s="57">
        <f t="shared" si="43"/>
        <v>96.48145494565739</v>
      </c>
      <c r="M240" s="13">
        <v>376</v>
      </c>
      <c r="N240" s="13">
        <v>318</v>
      </c>
      <c r="O240" s="13">
        <v>61</v>
      </c>
      <c r="P240" s="13">
        <v>82</v>
      </c>
      <c r="Q240" s="13">
        <v>14</v>
      </c>
      <c r="R240" s="13">
        <v>1</v>
      </c>
      <c r="S240" s="13">
        <v>20</v>
      </c>
      <c r="T240" s="13">
        <v>45</v>
      </c>
      <c r="U240" s="13">
        <v>82</v>
      </c>
      <c r="V240" s="13">
        <v>158</v>
      </c>
      <c r="W240" s="13">
        <v>4</v>
      </c>
      <c r="X240" s="13">
        <v>7</v>
      </c>
      <c r="Y240" s="13">
        <v>2</v>
      </c>
      <c r="Z240" s="19"/>
    </row>
    <row r="241" spans="1:26" x14ac:dyDescent="0.2">
      <c r="A241" s="11" t="s">
        <v>166</v>
      </c>
      <c r="B241" s="12">
        <f t="shared" si="33"/>
        <v>0.27876106194690264</v>
      </c>
      <c r="C241" s="14">
        <f t="shared" si="34"/>
        <v>0.43213296398891965</v>
      </c>
      <c r="D241" s="12">
        <f t="shared" si="35"/>
        <v>0.47499999999999998</v>
      </c>
      <c r="E241" s="14">
        <f t="shared" si="36"/>
        <v>0.55955678670360109</v>
      </c>
      <c r="F241" s="14">
        <f t="shared" si="37"/>
        <v>0.8079721362229102</v>
      </c>
      <c r="G241" s="14">
        <f t="shared" si="38"/>
        <v>0.10897435897435898</v>
      </c>
      <c r="H241" s="14">
        <f t="shared" si="39"/>
        <v>6.41025641025641E-3</v>
      </c>
      <c r="I241" s="14">
        <f t="shared" si="40"/>
        <v>0.22160664819944598</v>
      </c>
      <c r="J241" s="14">
        <f t="shared" si="41"/>
        <v>0.10249307479224377</v>
      </c>
      <c r="K241" s="56">
        <f t="shared" si="42"/>
        <v>0.46493954197147469</v>
      </c>
      <c r="L241" s="57">
        <f t="shared" si="43"/>
        <v>96.480502587979814</v>
      </c>
      <c r="M241" s="13">
        <v>361</v>
      </c>
      <c r="N241" s="13">
        <v>323</v>
      </c>
      <c r="O241" s="13">
        <v>46</v>
      </c>
      <c r="P241" s="13">
        <v>80</v>
      </c>
      <c r="Q241" s="13">
        <v>17</v>
      </c>
      <c r="R241" s="13">
        <v>4</v>
      </c>
      <c r="S241" s="13">
        <v>17</v>
      </c>
      <c r="T241" s="13">
        <v>28</v>
      </c>
      <c r="U241" s="13">
        <v>80</v>
      </c>
      <c r="V241" s="13">
        <v>156</v>
      </c>
      <c r="W241" s="13">
        <v>9</v>
      </c>
      <c r="X241" s="13">
        <v>1</v>
      </c>
      <c r="Y241" s="13">
        <v>0</v>
      </c>
      <c r="Z241" s="19"/>
    </row>
    <row r="242" spans="1:26" x14ac:dyDescent="0.2">
      <c r="A242" s="11" t="s">
        <v>119</v>
      </c>
      <c r="B242" s="12">
        <f t="shared" si="33"/>
        <v>0.30819672131147541</v>
      </c>
      <c r="C242" s="14">
        <f t="shared" si="34"/>
        <v>0.44186046511627908</v>
      </c>
      <c r="D242" s="12">
        <f t="shared" si="35"/>
        <v>0.43333333333333335</v>
      </c>
      <c r="E242" s="14">
        <f t="shared" si="36"/>
        <v>0.57558139534883723</v>
      </c>
      <c r="F242" s="14">
        <f t="shared" si="37"/>
        <v>0.83309924495858767</v>
      </c>
      <c r="G242" s="14">
        <f t="shared" si="38"/>
        <v>0.11403508771929824</v>
      </c>
      <c r="H242" s="14">
        <f t="shared" si="39"/>
        <v>2.6315789473684209E-2</v>
      </c>
      <c r="I242" s="14">
        <f t="shared" si="40"/>
        <v>0.25193798449612403</v>
      </c>
      <c r="J242" s="14">
        <f t="shared" si="41"/>
        <v>0.10077519379844961</v>
      </c>
      <c r="K242" s="56">
        <f t="shared" si="42"/>
        <v>0.46469806914980266</v>
      </c>
      <c r="L242" s="57">
        <f t="shared" si="43"/>
        <v>96.430394096244584</v>
      </c>
      <c r="M242" s="13">
        <v>516</v>
      </c>
      <c r="N242" s="13">
        <v>458</v>
      </c>
      <c r="O242" s="13">
        <v>69</v>
      </c>
      <c r="P242" s="13">
        <v>120</v>
      </c>
      <c r="Q242" s="13">
        <v>22</v>
      </c>
      <c r="R242" s="13">
        <v>4</v>
      </c>
      <c r="S242" s="13">
        <v>26</v>
      </c>
      <c r="T242" s="13">
        <v>43</v>
      </c>
      <c r="U242" s="13">
        <v>130</v>
      </c>
      <c r="V242" s="13">
        <v>228</v>
      </c>
      <c r="W242" s="13">
        <v>9</v>
      </c>
      <c r="X242" s="13">
        <v>3</v>
      </c>
      <c r="Y242" s="13">
        <v>3</v>
      </c>
      <c r="Z242" s="19"/>
    </row>
    <row r="243" spans="1:26" x14ac:dyDescent="0.2">
      <c r="A243" s="11" t="s">
        <v>287</v>
      </c>
      <c r="B243" s="12">
        <f t="shared" si="33"/>
        <v>0.38053097345132741</v>
      </c>
      <c r="C243" s="14">
        <f t="shared" si="34"/>
        <v>0.44488188976377951</v>
      </c>
      <c r="D243" s="12">
        <f t="shared" si="35"/>
        <v>0.43103448275862066</v>
      </c>
      <c r="E243" s="14">
        <f t="shared" si="36"/>
        <v>0.58661417322834641</v>
      </c>
      <c r="F243" s="14">
        <f t="shared" si="37"/>
        <v>0.83423803249890205</v>
      </c>
      <c r="G243" s="14">
        <f t="shared" si="38"/>
        <v>0.13274336283185842</v>
      </c>
      <c r="H243" s="14">
        <f t="shared" si="39"/>
        <v>2.6548672566371681E-2</v>
      </c>
      <c r="I243" s="14">
        <f t="shared" si="40"/>
        <v>0.38976377952755903</v>
      </c>
      <c r="J243" s="14">
        <f t="shared" si="41"/>
        <v>0.10236220472440945</v>
      </c>
      <c r="K243" s="56">
        <f t="shared" si="42"/>
        <v>0.46433038572231766</v>
      </c>
      <c r="L243" s="57">
        <f t="shared" si="43"/>
        <v>96.354095397866288</v>
      </c>
      <c r="M243" s="13">
        <v>254</v>
      </c>
      <c r="N243" s="13">
        <v>225</v>
      </c>
      <c r="O243" s="13">
        <v>36</v>
      </c>
      <c r="P243" s="13">
        <v>58</v>
      </c>
      <c r="Q243" s="13">
        <v>10</v>
      </c>
      <c r="R243" s="13">
        <v>0</v>
      </c>
      <c r="S243" s="13">
        <v>15</v>
      </c>
      <c r="T243" s="13">
        <v>22</v>
      </c>
      <c r="U243" s="13">
        <v>99</v>
      </c>
      <c r="V243" s="13">
        <v>113</v>
      </c>
      <c r="W243" s="13">
        <v>4</v>
      </c>
      <c r="X243" s="13">
        <v>1</v>
      </c>
      <c r="Y243" s="13">
        <v>2</v>
      </c>
      <c r="Z243" s="19"/>
    </row>
    <row r="244" spans="1:26" x14ac:dyDescent="0.2">
      <c r="A244" s="11" t="s">
        <v>194</v>
      </c>
      <c r="B244" s="12">
        <f t="shared" si="33"/>
        <v>0.28510638297872343</v>
      </c>
      <c r="C244" s="14">
        <f t="shared" si="34"/>
        <v>0.44859813084112149</v>
      </c>
      <c r="D244" s="12">
        <f t="shared" si="35"/>
        <v>0.36585365853658536</v>
      </c>
      <c r="E244" s="14">
        <f t="shared" si="36"/>
        <v>0.58255451713395634</v>
      </c>
      <c r="F244" s="14">
        <f t="shared" si="37"/>
        <v>0.8413793103448276</v>
      </c>
      <c r="G244" s="14">
        <f t="shared" si="38"/>
        <v>0.10416666666666667</v>
      </c>
      <c r="H244" s="14">
        <f t="shared" si="39"/>
        <v>2.0833333333333332E-2</v>
      </c>
      <c r="I244" s="14">
        <f t="shared" si="40"/>
        <v>0.1277258566978193</v>
      </c>
      <c r="J244" s="14">
        <f t="shared" si="41"/>
        <v>8.7227414330218064E-2</v>
      </c>
      <c r="K244" s="56">
        <f t="shared" si="42"/>
        <v>0.46421752275003608</v>
      </c>
      <c r="L244" s="57">
        <f t="shared" si="43"/>
        <v>96.330674984444101</v>
      </c>
      <c r="M244" s="13">
        <v>321</v>
      </c>
      <c r="N244" s="13">
        <v>290</v>
      </c>
      <c r="O244" s="13">
        <v>43</v>
      </c>
      <c r="P244" s="13">
        <v>82</v>
      </c>
      <c r="Q244" s="13">
        <v>13</v>
      </c>
      <c r="R244" s="13">
        <v>2</v>
      </c>
      <c r="S244" s="13">
        <v>15</v>
      </c>
      <c r="T244" s="13">
        <v>18</v>
      </c>
      <c r="U244" s="13">
        <v>41</v>
      </c>
      <c r="V244" s="13">
        <v>144</v>
      </c>
      <c r="W244" s="13">
        <v>10</v>
      </c>
      <c r="X244" s="13">
        <v>2</v>
      </c>
      <c r="Y244" s="13">
        <v>1</v>
      </c>
      <c r="Z244" s="19"/>
    </row>
    <row r="245" spans="1:26" x14ac:dyDescent="0.2">
      <c r="A245" s="11" t="s">
        <v>141</v>
      </c>
      <c r="B245" s="12">
        <f t="shared" si="33"/>
        <v>0.25161290322580643</v>
      </c>
      <c r="C245" s="14">
        <f t="shared" si="34"/>
        <v>0.45253863134657835</v>
      </c>
      <c r="D245" s="12">
        <f t="shared" si="35"/>
        <v>0.52941176470588236</v>
      </c>
      <c r="E245" s="14">
        <f t="shared" si="36"/>
        <v>0.58719646799116998</v>
      </c>
      <c r="F245" s="14">
        <f t="shared" si="37"/>
        <v>0.76498677062295495</v>
      </c>
      <c r="G245" s="14">
        <f t="shared" si="38"/>
        <v>0.11707317073170732</v>
      </c>
      <c r="H245" s="14">
        <f t="shared" si="39"/>
        <v>2.4390243902439025E-2</v>
      </c>
      <c r="I245" s="14">
        <f t="shared" si="40"/>
        <v>0.20750551876379691</v>
      </c>
      <c r="J245" s="14">
        <f t="shared" si="41"/>
        <v>5.518763796909492E-2</v>
      </c>
      <c r="K245" s="56">
        <f t="shared" si="42"/>
        <v>0.46403715321630312</v>
      </c>
      <c r="L245" s="57">
        <f t="shared" si="43"/>
        <v>96.293246154036765</v>
      </c>
      <c r="M245" s="13">
        <v>453</v>
      </c>
      <c r="N245" s="13">
        <v>423</v>
      </c>
      <c r="O245" s="13">
        <v>61</v>
      </c>
      <c r="P245" s="13">
        <v>102</v>
      </c>
      <c r="Q245" s="13">
        <v>29</v>
      </c>
      <c r="R245" s="13">
        <v>1</v>
      </c>
      <c r="S245" s="13">
        <v>24</v>
      </c>
      <c r="T245" s="13">
        <v>23</v>
      </c>
      <c r="U245" s="13">
        <v>94</v>
      </c>
      <c r="V245" s="13">
        <v>205</v>
      </c>
      <c r="W245" s="13">
        <v>2</v>
      </c>
      <c r="X245" s="13">
        <v>0</v>
      </c>
      <c r="Y245" s="13">
        <v>5</v>
      </c>
      <c r="Z245" s="19"/>
    </row>
    <row r="246" spans="1:26" x14ac:dyDescent="0.2">
      <c r="A246" s="11" t="s">
        <v>33</v>
      </c>
      <c r="B246" s="12">
        <f t="shared" si="33"/>
        <v>0.31698113207547168</v>
      </c>
      <c r="C246" s="14">
        <f t="shared" si="34"/>
        <v>0.44252163164400493</v>
      </c>
      <c r="D246" s="12">
        <f t="shared" si="35"/>
        <v>0.4039408866995074</v>
      </c>
      <c r="E246" s="14">
        <f t="shared" si="36"/>
        <v>0.58961681087762674</v>
      </c>
      <c r="F246" s="14">
        <f t="shared" si="37"/>
        <v>0.83309111121309942</v>
      </c>
      <c r="G246" s="14">
        <f t="shared" si="38"/>
        <v>9.7765363128491614E-2</v>
      </c>
      <c r="H246" s="14">
        <f t="shared" si="39"/>
        <v>1.9553072625698324E-2</v>
      </c>
      <c r="I246" s="14">
        <f t="shared" si="40"/>
        <v>0.2088998763906057</v>
      </c>
      <c r="J246" s="14">
        <f t="shared" si="41"/>
        <v>9.0234857849196534E-2</v>
      </c>
      <c r="K246" s="56">
        <f t="shared" si="42"/>
        <v>0.46398164913624468</v>
      </c>
      <c r="L246" s="57">
        <f t="shared" si="43"/>
        <v>96.281728395153493</v>
      </c>
      <c r="M246" s="13">
        <v>809</v>
      </c>
      <c r="N246" s="13">
        <v>729</v>
      </c>
      <c r="O246" s="13">
        <v>119</v>
      </c>
      <c r="P246" s="13">
        <v>203</v>
      </c>
      <c r="Q246" s="13">
        <v>44</v>
      </c>
      <c r="R246" s="13">
        <v>3</v>
      </c>
      <c r="S246" s="13">
        <v>35</v>
      </c>
      <c r="T246" s="13">
        <v>65</v>
      </c>
      <c r="U246" s="13">
        <v>169</v>
      </c>
      <c r="V246" s="13">
        <v>358</v>
      </c>
      <c r="W246" s="13">
        <v>8</v>
      </c>
      <c r="X246" s="13">
        <v>2</v>
      </c>
      <c r="Y246" s="13">
        <v>5</v>
      </c>
      <c r="Z246" s="19"/>
    </row>
    <row r="247" spans="1:26" x14ac:dyDescent="0.2">
      <c r="A247" s="11" t="s">
        <v>137</v>
      </c>
      <c r="B247" s="12">
        <f t="shared" si="33"/>
        <v>0.28012048192771083</v>
      </c>
      <c r="C247" s="14">
        <f t="shared" si="34"/>
        <v>0.45454545454545453</v>
      </c>
      <c r="D247" s="12">
        <f t="shared" si="35"/>
        <v>0.43478260869565216</v>
      </c>
      <c r="E247" s="14">
        <f t="shared" si="36"/>
        <v>0.58658008658008653</v>
      </c>
      <c r="F247" s="14">
        <f t="shared" si="37"/>
        <v>0.80222490687606962</v>
      </c>
      <c r="G247" s="14">
        <f t="shared" si="38"/>
        <v>0.10476190476190476</v>
      </c>
      <c r="H247" s="14">
        <f t="shared" si="39"/>
        <v>9.5238095238095247E-3</v>
      </c>
      <c r="I247" s="14">
        <f t="shared" si="40"/>
        <v>0.16883116883116883</v>
      </c>
      <c r="J247" s="14">
        <f t="shared" si="41"/>
        <v>6.4935064935064929E-2</v>
      </c>
      <c r="K247" s="56">
        <f t="shared" si="42"/>
        <v>0.46376662375305472</v>
      </c>
      <c r="L247" s="57">
        <f t="shared" si="43"/>
        <v>96.237108062472444</v>
      </c>
      <c r="M247" s="13">
        <v>462</v>
      </c>
      <c r="N247" s="13">
        <v>430</v>
      </c>
      <c r="O247" s="13">
        <v>61</v>
      </c>
      <c r="P247" s="13">
        <v>115</v>
      </c>
      <c r="Q247" s="13">
        <v>27</v>
      </c>
      <c r="R247" s="13">
        <v>1</v>
      </c>
      <c r="S247" s="13">
        <v>22</v>
      </c>
      <c r="T247" s="13">
        <v>26</v>
      </c>
      <c r="U247" s="13">
        <v>78</v>
      </c>
      <c r="V247" s="13">
        <v>210</v>
      </c>
      <c r="W247" s="13">
        <v>4</v>
      </c>
      <c r="X247" s="13">
        <v>0</v>
      </c>
      <c r="Y247" s="13">
        <v>2</v>
      </c>
      <c r="Z247" s="19"/>
    </row>
    <row r="248" spans="1:26" x14ac:dyDescent="0.2">
      <c r="A248" s="11" t="s">
        <v>250</v>
      </c>
      <c r="B248" s="12">
        <f t="shared" si="33"/>
        <v>0.3439153439153439</v>
      </c>
      <c r="C248" s="14">
        <f t="shared" si="34"/>
        <v>0.4311594202898551</v>
      </c>
      <c r="D248" s="12">
        <f t="shared" si="35"/>
        <v>0.33783783783783783</v>
      </c>
      <c r="E248" s="14">
        <f t="shared" si="36"/>
        <v>0.57246376811594202</v>
      </c>
      <c r="F248" s="14">
        <f t="shared" si="37"/>
        <v>0.88351449275362315</v>
      </c>
      <c r="G248" s="14">
        <f t="shared" si="38"/>
        <v>7.5630252100840331E-2</v>
      </c>
      <c r="H248" s="14">
        <f t="shared" si="39"/>
        <v>2.5210084033613446E-2</v>
      </c>
      <c r="I248" s="14">
        <f t="shared" si="40"/>
        <v>0.16304347826086957</v>
      </c>
      <c r="J248" s="14">
        <f t="shared" si="41"/>
        <v>0.11956521739130435</v>
      </c>
      <c r="K248" s="56">
        <f t="shared" si="42"/>
        <v>0.46370502696298477</v>
      </c>
      <c r="L248" s="57">
        <f t="shared" si="43"/>
        <v>96.22432599356398</v>
      </c>
      <c r="M248" s="13">
        <v>276</v>
      </c>
      <c r="N248" s="13">
        <v>240</v>
      </c>
      <c r="O248" s="13">
        <v>39</v>
      </c>
      <c r="P248" s="13">
        <v>74</v>
      </c>
      <c r="Q248" s="13">
        <v>14</v>
      </c>
      <c r="R248" s="13">
        <v>2</v>
      </c>
      <c r="S248" s="13">
        <v>9</v>
      </c>
      <c r="T248" s="13">
        <v>33</v>
      </c>
      <c r="U248" s="13">
        <v>45</v>
      </c>
      <c r="V248" s="13">
        <v>119</v>
      </c>
      <c r="W248" s="13">
        <v>0</v>
      </c>
      <c r="X248" s="13">
        <v>0</v>
      </c>
      <c r="Y248" s="13">
        <v>3</v>
      </c>
      <c r="Z248" s="19"/>
    </row>
    <row r="249" spans="1:26" x14ac:dyDescent="0.2">
      <c r="A249" s="11" t="s">
        <v>145</v>
      </c>
      <c r="B249" s="12">
        <f t="shared" si="33"/>
        <v>0.28431372549019607</v>
      </c>
      <c r="C249" s="14">
        <f t="shared" si="34"/>
        <v>0.44646924829157175</v>
      </c>
      <c r="D249" s="12">
        <f t="shared" si="35"/>
        <v>0.40740740740740738</v>
      </c>
      <c r="E249" s="14">
        <f t="shared" si="36"/>
        <v>0.61503416856492032</v>
      </c>
      <c r="F249" s="14">
        <f t="shared" si="37"/>
        <v>0.82732469687888988</v>
      </c>
      <c r="G249" s="14">
        <f t="shared" si="38"/>
        <v>0.10714285714285714</v>
      </c>
      <c r="H249" s="14">
        <f t="shared" si="39"/>
        <v>1.5306122448979591E-2</v>
      </c>
      <c r="I249" s="14">
        <f t="shared" si="40"/>
        <v>0.16173120728929385</v>
      </c>
      <c r="J249" s="14">
        <f t="shared" si="41"/>
        <v>8.656036446469248E-2</v>
      </c>
      <c r="K249" s="56">
        <f t="shared" si="42"/>
        <v>0.46154667461304483</v>
      </c>
      <c r="L249" s="57">
        <f t="shared" si="43"/>
        <v>95.776442127629153</v>
      </c>
      <c r="M249" s="13">
        <v>439</v>
      </c>
      <c r="N249" s="13">
        <v>398</v>
      </c>
      <c r="O249" s="13">
        <v>74</v>
      </c>
      <c r="P249" s="13">
        <v>108</v>
      </c>
      <c r="Q249" s="13">
        <v>21</v>
      </c>
      <c r="R249" s="13">
        <v>2</v>
      </c>
      <c r="S249" s="13">
        <v>21</v>
      </c>
      <c r="T249" s="13">
        <v>36</v>
      </c>
      <c r="U249" s="13">
        <v>71</v>
      </c>
      <c r="V249" s="13">
        <v>196</v>
      </c>
      <c r="W249" s="13">
        <v>2</v>
      </c>
      <c r="X249" s="13">
        <v>3</v>
      </c>
      <c r="Y249" s="13">
        <v>0</v>
      </c>
      <c r="Z249" s="19"/>
    </row>
    <row r="250" spans="1:26" x14ac:dyDescent="0.2">
      <c r="A250" s="11" t="s">
        <v>167</v>
      </c>
      <c r="B250" s="12">
        <f t="shared" si="33"/>
        <v>0.28773584905660377</v>
      </c>
      <c r="C250" s="14">
        <f t="shared" si="34"/>
        <v>0.4410112359550562</v>
      </c>
      <c r="D250" s="12">
        <f t="shared" si="35"/>
        <v>0.5641025641025641</v>
      </c>
      <c r="E250" s="14">
        <f t="shared" si="36"/>
        <v>0.5589887640449438</v>
      </c>
      <c r="F250" s="14">
        <f t="shared" si="37"/>
        <v>0.79656640379649657</v>
      </c>
      <c r="G250" s="14">
        <f t="shared" si="38"/>
        <v>0.10828025477707007</v>
      </c>
      <c r="H250" s="14">
        <f t="shared" si="39"/>
        <v>1.2738853503184714E-2</v>
      </c>
      <c r="I250" s="14">
        <f t="shared" si="40"/>
        <v>0.26685393258426965</v>
      </c>
      <c r="J250" s="14">
        <f t="shared" si="41"/>
        <v>8.98876404494382E-2</v>
      </c>
      <c r="K250" s="56">
        <f t="shared" si="42"/>
        <v>0.46138664841548321</v>
      </c>
      <c r="L250" s="57">
        <f t="shared" si="43"/>
        <v>95.743234782212753</v>
      </c>
      <c r="M250" s="13">
        <v>356</v>
      </c>
      <c r="N250" s="13">
        <v>322</v>
      </c>
      <c r="O250" s="13">
        <v>42</v>
      </c>
      <c r="P250" s="13">
        <v>78</v>
      </c>
      <c r="Q250" s="13">
        <v>26</v>
      </c>
      <c r="R250" s="13">
        <v>1</v>
      </c>
      <c r="S250" s="13">
        <v>17</v>
      </c>
      <c r="T250" s="13">
        <v>29</v>
      </c>
      <c r="U250" s="13">
        <v>95</v>
      </c>
      <c r="V250" s="13">
        <v>157</v>
      </c>
      <c r="W250" s="13">
        <v>3</v>
      </c>
      <c r="X250" s="13">
        <v>0</v>
      </c>
      <c r="Y250" s="13">
        <v>2</v>
      </c>
      <c r="Z250" s="19"/>
    </row>
    <row r="251" spans="1:26" x14ac:dyDescent="0.2">
      <c r="A251" s="11" t="s">
        <v>128</v>
      </c>
      <c r="B251" s="12">
        <f t="shared" si="33"/>
        <v>0.29041916167664672</v>
      </c>
      <c r="C251" s="14">
        <f t="shared" si="34"/>
        <v>0.44605809128630708</v>
      </c>
      <c r="D251" s="12">
        <f t="shared" si="35"/>
        <v>0.43220338983050849</v>
      </c>
      <c r="E251" s="14">
        <f t="shared" si="36"/>
        <v>0.5954356846473029</v>
      </c>
      <c r="F251" s="14">
        <f t="shared" si="37"/>
        <v>0.82991760285338267</v>
      </c>
      <c r="G251" s="14">
        <f t="shared" si="38"/>
        <v>9.7674418604651161E-2</v>
      </c>
      <c r="H251" s="14">
        <f t="shared" si="39"/>
        <v>9.3023255813953487E-3</v>
      </c>
      <c r="I251" s="14">
        <f t="shared" si="40"/>
        <v>0.17012448132780084</v>
      </c>
      <c r="J251" s="14">
        <f t="shared" si="41"/>
        <v>9.1286307053941904E-2</v>
      </c>
      <c r="K251" s="56">
        <f t="shared" si="42"/>
        <v>0.46105447996154031</v>
      </c>
      <c r="L251" s="57">
        <f t="shared" si="43"/>
        <v>95.674305864606836</v>
      </c>
      <c r="M251" s="13">
        <v>482</v>
      </c>
      <c r="N251" s="13">
        <v>436</v>
      </c>
      <c r="O251" s="13">
        <v>72</v>
      </c>
      <c r="P251" s="13">
        <v>118</v>
      </c>
      <c r="Q251" s="13">
        <v>26</v>
      </c>
      <c r="R251" s="13">
        <v>4</v>
      </c>
      <c r="S251" s="13">
        <v>21</v>
      </c>
      <c r="T251" s="13">
        <v>34</v>
      </c>
      <c r="U251" s="13">
        <v>82</v>
      </c>
      <c r="V251" s="13">
        <v>215</v>
      </c>
      <c r="W251" s="13">
        <v>10</v>
      </c>
      <c r="X251" s="13">
        <v>1</v>
      </c>
      <c r="Y251" s="13">
        <v>1</v>
      </c>
      <c r="Z251" s="19"/>
    </row>
    <row r="252" spans="1:26" x14ac:dyDescent="0.2">
      <c r="A252" s="11" t="s">
        <v>28</v>
      </c>
      <c r="B252" s="12">
        <f t="shared" si="33"/>
        <v>0.29617834394904458</v>
      </c>
      <c r="C252" s="14">
        <f t="shared" si="34"/>
        <v>0.48023952095808381</v>
      </c>
      <c r="D252" s="12">
        <f t="shared" si="35"/>
        <v>0.39207048458149779</v>
      </c>
      <c r="E252" s="14">
        <f t="shared" si="36"/>
        <v>0.61676646706586824</v>
      </c>
      <c r="F252" s="14">
        <f t="shared" si="37"/>
        <v>0.82260142392392011</v>
      </c>
      <c r="G252" s="14">
        <f t="shared" si="38"/>
        <v>0.10224438902743142</v>
      </c>
      <c r="H252" s="14">
        <f t="shared" si="39"/>
        <v>1.2468827930174564E-2</v>
      </c>
      <c r="I252" s="14">
        <f t="shared" si="40"/>
        <v>0.15209580838323353</v>
      </c>
      <c r="J252" s="14">
        <f t="shared" si="41"/>
        <v>4.431137724550898E-2</v>
      </c>
      <c r="K252" s="56">
        <f t="shared" si="42"/>
        <v>0.46071264916988536</v>
      </c>
      <c r="L252" s="57">
        <f t="shared" si="43"/>
        <v>95.603371896635267</v>
      </c>
      <c r="M252" s="13">
        <v>835</v>
      </c>
      <c r="N252" s="13">
        <v>793</v>
      </c>
      <c r="O252" s="13">
        <v>114</v>
      </c>
      <c r="P252" s="13">
        <v>227</v>
      </c>
      <c r="Q252" s="13">
        <v>45</v>
      </c>
      <c r="R252" s="13">
        <v>3</v>
      </c>
      <c r="S252" s="13">
        <v>41</v>
      </c>
      <c r="T252" s="13">
        <v>27</v>
      </c>
      <c r="U252" s="13">
        <v>127</v>
      </c>
      <c r="V252" s="13">
        <v>401</v>
      </c>
      <c r="W252" s="13">
        <v>10</v>
      </c>
      <c r="X252" s="13">
        <v>2</v>
      </c>
      <c r="Y252" s="13">
        <v>3</v>
      </c>
      <c r="Z252" s="19"/>
    </row>
    <row r="253" spans="1:26" x14ac:dyDescent="0.2">
      <c r="A253" s="11" t="s">
        <v>213</v>
      </c>
      <c r="B253" s="12">
        <f t="shared" si="33"/>
        <v>0.31638418079096048</v>
      </c>
      <c r="C253" s="14">
        <f t="shared" si="34"/>
        <v>0.44039735099337746</v>
      </c>
      <c r="D253" s="12">
        <f t="shared" si="35"/>
        <v>0.40277777777777779</v>
      </c>
      <c r="E253" s="14">
        <f t="shared" si="36"/>
        <v>0.5927152317880795</v>
      </c>
      <c r="F253" s="14">
        <f t="shared" si="37"/>
        <v>0.87502704904469142</v>
      </c>
      <c r="G253" s="14">
        <f t="shared" si="38"/>
        <v>0.12030075187969924</v>
      </c>
      <c r="H253" s="14">
        <f t="shared" si="39"/>
        <v>2.2556390977443608E-2</v>
      </c>
      <c r="I253" s="14">
        <f t="shared" si="40"/>
        <v>0.23178807947019867</v>
      </c>
      <c r="J253" s="14">
        <f t="shared" si="41"/>
        <v>0.12582781456953643</v>
      </c>
      <c r="K253" s="56">
        <f t="shared" si="42"/>
        <v>0.46017674347883003</v>
      </c>
      <c r="L253" s="57">
        <f t="shared" si="43"/>
        <v>95.492165071348836</v>
      </c>
      <c r="M253" s="13">
        <v>302</v>
      </c>
      <c r="N253" s="13">
        <v>261</v>
      </c>
      <c r="O253" s="13">
        <v>46</v>
      </c>
      <c r="P253" s="13">
        <v>72</v>
      </c>
      <c r="Q253" s="13">
        <v>13</v>
      </c>
      <c r="R253" s="13">
        <v>0</v>
      </c>
      <c r="S253" s="13">
        <v>16</v>
      </c>
      <c r="T253" s="13">
        <v>35</v>
      </c>
      <c r="U253" s="13">
        <v>70</v>
      </c>
      <c r="V253" s="13">
        <v>133</v>
      </c>
      <c r="W253" s="13">
        <v>3</v>
      </c>
      <c r="X253" s="13">
        <v>1</v>
      </c>
      <c r="Y253" s="13">
        <v>2</v>
      </c>
      <c r="Z253" s="19"/>
    </row>
    <row r="254" spans="1:26" x14ac:dyDescent="0.2">
      <c r="A254" s="11" t="s">
        <v>147</v>
      </c>
      <c r="B254" s="12">
        <f t="shared" si="33"/>
        <v>0.31320754716981131</v>
      </c>
      <c r="C254" s="14">
        <f t="shared" si="34"/>
        <v>0.45368171021377673</v>
      </c>
      <c r="D254" s="12">
        <f t="shared" si="35"/>
        <v>0.41747572815533979</v>
      </c>
      <c r="E254" s="14">
        <f t="shared" si="36"/>
        <v>0.60570071258907365</v>
      </c>
      <c r="F254" s="14">
        <f t="shared" si="37"/>
        <v>0.8663361202929547</v>
      </c>
      <c r="G254" s="14">
        <f t="shared" si="38"/>
        <v>0.10471204188481675</v>
      </c>
      <c r="H254" s="14">
        <f t="shared" si="39"/>
        <v>4.1884816753926704E-2</v>
      </c>
      <c r="I254" s="14">
        <f t="shared" si="40"/>
        <v>0.21140142517814728</v>
      </c>
      <c r="J254" s="14">
        <f t="shared" si="41"/>
        <v>0.10213776722090261</v>
      </c>
      <c r="K254" s="56">
        <f t="shared" si="42"/>
        <v>0.45991818769947762</v>
      </c>
      <c r="L254" s="57">
        <f t="shared" si="43"/>
        <v>95.438511662062169</v>
      </c>
      <c r="M254" s="13">
        <v>421</v>
      </c>
      <c r="N254" s="13">
        <v>370</v>
      </c>
      <c r="O254" s="13">
        <v>64</v>
      </c>
      <c r="P254" s="13">
        <v>103</v>
      </c>
      <c r="Q254" s="13">
        <v>18</v>
      </c>
      <c r="R254" s="13">
        <v>5</v>
      </c>
      <c r="S254" s="13">
        <v>20</v>
      </c>
      <c r="T254" s="13">
        <v>39</v>
      </c>
      <c r="U254" s="13">
        <v>89</v>
      </c>
      <c r="V254" s="13">
        <v>191</v>
      </c>
      <c r="W254" s="13">
        <v>4</v>
      </c>
      <c r="X254" s="13">
        <v>4</v>
      </c>
      <c r="Y254" s="13">
        <v>4</v>
      </c>
      <c r="Z254" s="19"/>
    </row>
    <row r="255" spans="1:26" x14ac:dyDescent="0.2">
      <c r="A255" s="11" t="s">
        <v>168</v>
      </c>
      <c r="B255" s="12">
        <f t="shared" si="33"/>
        <v>0.26666666666666666</v>
      </c>
      <c r="C255" s="14">
        <f t="shared" si="34"/>
        <v>0.44759206798866857</v>
      </c>
      <c r="D255" s="12">
        <f t="shared" si="35"/>
        <v>0.52631578947368418</v>
      </c>
      <c r="E255" s="14">
        <f t="shared" si="36"/>
        <v>0.58640226628895187</v>
      </c>
      <c r="F255" s="14">
        <f t="shared" si="37"/>
        <v>0.82032757051865324</v>
      </c>
      <c r="G255" s="14">
        <f t="shared" si="38"/>
        <v>0.12658227848101267</v>
      </c>
      <c r="H255" s="14">
        <f t="shared" si="39"/>
        <v>2.5316455696202531E-2</v>
      </c>
      <c r="I255" s="14">
        <f t="shared" si="40"/>
        <v>0.24079320113314448</v>
      </c>
      <c r="J255" s="14">
        <f t="shared" si="41"/>
        <v>9.9150141643059492E-2</v>
      </c>
      <c r="K255" s="56">
        <f t="shared" si="42"/>
        <v>0.45972901362076707</v>
      </c>
      <c r="L255" s="57">
        <f t="shared" si="43"/>
        <v>95.399255783516722</v>
      </c>
      <c r="M255" s="13">
        <v>353</v>
      </c>
      <c r="N255" s="13">
        <v>314</v>
      </c>
      <c r="O255" s="13">
        <v>49</v>
      </c>
      <c r="P255" s="13">
        <v>76</v>
      </c>
      <c r="Q255" s="13">
        <v>18</v>
      </c>
      <c r="R255" s="13">
        <v>2</v>
      </c>
      <c r="S255" s="13">
        <v>20</v>
      </c>
      <c r="T255" s="13">
        <v>26</v>
      </c>
      <c r="U255" s="13">
        <v>85</v>
      </c>
      <c r="V255" s="13">
        <v>158</v>
      </c>
      <c r="W255" s="13">
        <v>9</v>
      </c>
      <c r="X255" s="13">
        <v>3</v>
      </c>
      <c r="Y255" s="13">
        <v>1</v>
      </c>
      <c r="Z255" s="19"/>
    </row>
    <row r="256" spans="1:26" x14ac:dyDescent="0.2">
      <c r="A256" s="11" t="s">
        <v>227</v>
      </c>
      <c r="B256" s="12">
        <f t="shared" si="33"/>
        <v>0.32850241545893721</v>
      </c>
      <c r="C256" s="14">
        <f t="shared" si="34"/>
        <v>0.44947735191637633</v>
      </c>
      <c r="D256" s="12">
        <f t="shared" si="35"/>
        <v>0.37179487179487181</v>
      </c>
      <c r="E256" s="14">
        <f t="shared" si="36"/>
        <v>0.61324041811846686</v>
      </c>
      <c r="F256" s="14">
        <f t="shared" si="37"/>
        <v>0.86298177877125248</v>
      </c>
      <c r="G256" s="14">
        <f t="shared" si="38"/>
        <v>7.7519379844961239E-2</v>
      </c>
      <c r="H256" s="14">
        <f t="shared" si="39"/>
        <v>1.5503875968992248E-2</v>
      </c>
      <c r="I256" s="14">
        <f t="shared" si="40"/>
        <v>0.14634146341463414</v>
      </c>
      <c r="J256" s="14">
        <f t="shared" si="41"/>
        <v>9.0592334494773524E-2</v>
      </c>
      <c r="K256" s="56">
        <f t="shared" si="42"/>
        <v>0.45938730130682554</v>
      </c>
      <c r="L256" s="57">
        <f t="shared" si="43"/>
        <v>95.32834640108436</v>
      </c>
      <c r="M256" s="13">
        <v>287</v>
      </c>
      <c r="N256" s="13">
        <v>259</v>
      </c>
      <c r="O256" s="13">
        <v>47</v>
      </c>
      <c r="P256" s="13">
        <v>78</v>
      </c>
      <c r="Q256" s="13">
        <v>17</v>
      </c>
      <c r="R256" s="13">
        <v>2</v>
      </c>
      <c r="S256" s="13">
        <v>10</v>
      </c>
      <c r="T256" s="13">
        <v>21</v>
      </c>
      <c r="U256" s="13">
        <v>42</v>
      </c>
      <c r="V256" s="13">
        <v>129</v>
      </c>
      <c r="W256" s="13">
        <v>5</v>
      </c>
      <c r="X256" s="13">
        <v>2</v>
      </c>
      <c r="Y256" s="13">
        <v>0</v>
      </c>
      <c r="Z256" s="19"/>
    </row>
    <row r="257" spans="1:26" x14ac:dyDescent="0.2">
      <c r="A257" s="11" t="s">
        <v>134</v>
      </c>
      <c r="B257" s="12">
        <f t="shared" si="33"/>
        <v>0.29411764705882354</v>
      </c>
      <c r="C257" s="14">
        <f t="shared" si="34"/>
        <v>0.46153846153846156</v>
      </c>
      <c r="D257" s="12">
        <f t="shared" si="35"/>
        <v>0.44642857142857145</v>
      </c>
      <c r="E257" s="14">
        <f t="shared" si="36"/>
        <v>0.59829059829059827</v>
      </c>
      <c r="F257" s="14">
        <f t="shared" si="37"/>
        <v>0.84303113693115217</v>
      </c>
      <c r="G257" s="14">
        <f t="shared" si="38"/>
        <v>0.125</v>
      </c>
      <c r="H257" s="14">
        <f t="shared" si="39"/>
        <v>1.3888888888888888E-2</v>
      </c>
      <c r="I257" s="14">
        <f t="shared" si="40"/>
        <v>0.22863247863247863</v>
      </c>
      <c r="J257" s="14">
        <f t="shared" si="41"/>
        <v>8.9743589743589744E-2</v>
      </c>
      <c r="K257" s="56">
        <f t="shared" si="42"/>
        <v>0.45929113818476941</v>
      </c>
      <c r="L257" s="57">
        <f t="shared" si="43"/>
        <v>95.308391405845498</v>
      </c>
      <c r="M257" s="13">
        <v>468</v>
      </c>
      <c r="N257" s="13">
        <v>422</v>
      </c>
      <c r="O257" s="13">
        <v>64</v>
      </c>
      <c r="P257" s="13">
        <v>112</v>
      </c>
      <c r="Q257" s="13">
        <v>23</v>
      </c>
      <c r="R257" s="13">
        <v>0</v>
      </c>
      <c r="S257" s="13">
        <v>27</v>
      </c>
      <c r="T257" s="13">
        <v>39</v>
      </c>
      <c r="U257" s="13">
        <v>107</v>
      </c>
      <c r="V257" s="13">
        <v>216</v>
      </c>
      <c r="W257" s="13">
        <v>3</v>
      </c>
      <c r="X257" s="13">
        <v>2</v>
      </c>
      <c r="Y257" s="13">
        <v>1</v>
      </c>
      <c r="Z257" s="19"/>
    </row>
    <row r="258" spans="1:26" x14ac:dyDescent="0.2">
      <c r="A258" s="11" t="s">
        <v>91</v>
      </c>
      <c r="B258" s="12">
        <f t="shared" ref="B258:B295" si="44">(P258-S258)/(N258-S258-U258+Y258)</f>
        <v>0.30751708428246016</v>
      </c>
      <c r="C258" s="14">
        <f t="shared" ref="C258:C295" si="45">V258/M258</f>
        <v>0.46069182389937108</v>
      </c>
      <c r="D258" s="12">
        <f t="shared" ref="D258:D295" si="46">(Q258+R258+S258)/P258</f>
        <v>0.44444444444444442</v>
      </c>
      <c r="E258" s="14">
        <f t="shared" ref="E258:E295" si="47">(V258+O258)/M258</f>
        <v>0.60691823899371067</v>
      </c>
      <c r="F258" s="14">
        <f t="shared" ref="F258:F295" si="48">(V258/N258)+((P258+T258+W258)/(N258+T258+W258+Y258))</f>
        <v>0.85123008923359189</v>
      </c>
      <c r="G258" s="14">
        <f t="shared" ref="G258:G295" si="49">S258/V258</f>
        <v>9.2150170648464161E-2</v>
      </c>
      <c r="H258" s="14">
        <f t="shared" ref="H258:H295" si="50">(X258+Y258)/V258</f>
        <v>4.778156996587031E-2</v>
      </c>
      <c r="I258" s="14">
        <f t="shared" ref="I258:I295" si="51">U258/M258</f>
        <v>0.17767295597484276</v>
      </c>
      <c r="J258" s="14">
        <f t="shared" ref="J258:J295" si="52">(T258+W258)/M258</f>
        <v>8.0188679245283015E-2</v>
      </c>
      <c r="K258" s="56">
        <f t="shared" ref="K258:K295" si="53">(1-B258*0.7635+1-C258*0.7562+1-D258*0.75+1-E258*0.7248+1-F258*0.7021+1-G258*0.6285+H258*0.5884+I258*0.5276+1-J258*0.3663)/11.068</f>
        <v>0.45902824920409258</v>
      </c>
      <c r="L258" s="57">
        <f t="shared" ref="L258:L295" si="54">K258/0.4819*100</f>
        <v>95.253838805580529</v>
      </c>
      <c r="M258" s="13">
        <v>636</v>
      </c>
      <c r="N258" s="13">
        <v>571</v>
      </c>
      <c r="O258" s="13">
        <v>93</v>
      </c>
      <c r="P258" s="13">
        <v>162</v>
      </c>
      <c r="Q258" s="13">
        <v>40</v>
      </c>
      <c r="R258" s="13">
        <v>5</v>
      </c>
      <c r="S258" s="13">
        <v>27</v>
      </c>
      <c r="T258" s="13">
        <v>44</v>
      </c>
      <c r="U258" s="13">
        <v>113</v>
      </c>
      <c r="V258" s="13">
        <v>293</v>
      </c>
      <c r="W258" s="13">
        <v>7</v>
      </c>
      <c r="X258" s="13">
        <v>6</v>
      </c>
      <c r="Y258" s="13">
        <v>8</v>
      </c>
      <c r="Z258" s="19"/>
    </row>
    <row r="259" spans="1:26" x14ac:dyDescent="0.2">
      <c r="A259" s="11" t="s">
        <v>239</v>
      </c>
      <c r="B259" s="12">
        <f t="shared" si="44"/>
        <v>0.32642487046632124</v>
      </c>
      <c r="C259" s="14">
        <f t="shared" si="45"/>
        <v>0.44285714285714284</v>
      </c>
      <c r="D259" s="12">
        <f t="shared" si="46"/>
        <v>0.33333333333333331</v>
      </c>
      <c r="E259" s="14">
        <f t="shared" si="47"/>
        <v>0.63571428571428568</v>
      </c>
      <c r="F259" s="14">
        <f t="shared" si="48"/>
        <v>0.88879392912399613</v>
      </c>
      <c r="G259" s="14">
        <f t="shared" si="49"/>
        <v>9.6774193548387094E-2</v>
      </c>
      <c r="H259" s="14">
        <f t="shared" si="50"/>
        <v>3.2258064516129031E-2</v>
      </c>
      <c r="I259" s="14">
        <f t="shared" si="51"/>
        <v>0.14642857142857144</v>
      </c>
      <c r="J259" s="14">
        <f t="shared" si="52"/>
        <v>0.11071428571428571</v>
      </c>
      <c r="K259" s="56">
        <f t="shared" si="53"/>
        <v>0.45861558041122352</v>
      </c>
      <c r="L259" s="57">
        <f t="shared" si="54"/>
        <v>95.168205107122532</v>
      </c>
      <c r="M259" s="13">
        <v>280</v>
      </c>
      <c r="N259" s="13">
        <v>245</v>
      </c>
      <c r="O259" s="13">
        <v>54</v>
      </c>
      <c r="P259" s="13">
        <v>75</v>
      </c>
      <c r="Q259" s="13">
        <v>13</v>
      </c>
      <c r="R259" s="13">
        <v>0</v>
      </c>
      <c r="S259" s="13">
        <v>12</v>
      </c>
      <c r="T259" s="13">
        <v>28</v>
      </c>
      <c r="U259" s="13">
        <v>41</v>
      </c>
      <c r="V259" s="13">
        <v>124</v>
      </c>
      <c r="W259" s="13">
        <v>3</v>
      </c>
      <c r="X259" s="13">
        <v>3</v>
      </c>
      <c r="Y259" s="13">
        <v>1</v>
      </c>
      <c r="Z259" s="19"/>
    </row>
    <row r="260" spans="1:26" x14ac:dyDescent="0.2">
      <c r="A260" s="11" t="s">
        <v>113</v>
      </c>
      <c r="B260" s="12">
        <f t="shared" si="44"/>
        <v>0.31388888888888888</v>
      </c>
      <c r="C260" s="14">
        <f t="shared" si="45"/>
        <v>0.45802919708029199</v>
      </c>
      <c r="D260" s="12">
        <f t="shared" si="46"/>
        <v>0.39285714285714285</v>
      </c>
      <c r="E260" s="14">
        <f t="shared" si="47"/>
        <v>0.62956204379562042</v>
      </c>
      <c r="F260" s="14">
        <f t="shared" si="48"/>
        <v>0.86365739704148192</v>
      </c>
      <c r="G260" s="14">
        <f t="shared" si="49"/>
        <v>0.10756972111553785</v>
      </c>
      <c r="H260" s="14">
        <f t="shared" si="50"/>
        <v>2.7888446215139442E-2</v>
      </c>
      <c r="I260" s="14">
        <f t="shared" si="51"/>
        <v>0.1989051094890511</v>
      </c>
      <c r="J260" s="14">
        <f t="shared" si="52"/>
        <v>9.4890510948905105E-2</v>
      </c>
      <c r="K260" s="56">
        <f t="shared" si="53"/>
        <v>0.45858753191093071</v>
      </c>
      <c r="L260" s="57">
        <f t="shared" si="54"/>
        <v>95.162384708638868</v>
      </c>
      <c r="M260" s="13">
        <v>548</v>
      </c>
      <c r="N260" s="13">
        <v>489</v>
      </c>
      <c r="O260" s="13">
        <v>94</v>
      </c>
      <c r="P260" s="13">
        <v>140</v>
      </c>
      <c r="Q260" s="13">
        <v>26</v>
      </c>
      <c r="R260" s="13">
        <v>2</v>
      </c>
      <c r="S260" s="13">
        <v>27</v>
      </c>
      <c r="T260" s="13">
        <v>42</v>
      </c>
      <c r="U260" s="13">
        <v>109</v>
      </c>
      <c r="V260" s="13">
        <v>251</v>
      </c>
      <c r="W260" s="13">
        <v>10</v>
      </c>
      <c r="X260" s="13">
        <v>0</v>
      </c>
      <c r="Y260" s="13">
        <v>7</v>
      </c>
      <c r="Z260" s="19"/>
    </row>
    <row r="261" spans="1:26" x14ac:dyDescent="0.2">
      <c r="A261" s="11" t="s">
        <v>132</v>
      </c>
      <c r="B261" s="12">
        <f t="shared" si="44"/>
        <v>0.31141868512110726</v>
      </c>
      <c r="C261" s="14">
        <f t="shared" si="45"/>
        <v>0.4553191489361702</v>
      </c>
      <c r="D261" s="12">
        <f t="shared" si="46"/>
        <v>0.40869565217391307</v>
      </c>
      <c r="E261" s="14">
        <f t="shared" si="47"/>
        <v>0.61063829787234047</v>
      </c>
      <c r="F261" s="14">
        <f t="shared" si="48"/>
        <v>0.8769044411724779</v>
      </c>
      <c r="G261" s="14">
        <f t="shared" si="49"/>
        <v>0.11682242990654206</v>
      </c>
      <c r="H261" s="14">
        <f t="shared" si="50"/>
        <v>3.7383177570093455E-2</v>
      </c>
      <c r="I261" s="14">
        <f t="shared" si="51"/>
        <v>0.2148936170212766</v>
      </c>
      <c r="J261" s="14">
        <f t="shared" si="52"/>
        <v>0.10851063829787234</v>
      </c>
      <c r="K261" s="56">
        <f t="shared" si="53"/>
        <v>0.4585594775864561</v>
      </c>
      <c r="L261" s="57">
        <f t="shared" si="54"/>
        <v>95.156563101567983</v>
      </c>
      <c r="M261" s="13">
        <v>470</v>
      </c>
      <c r="N261" s="13">
        <v>411</v>
      </c>
      <c r="O261" s="13">
        <v>73</v>
      </c>
      <c r="P261" s="13">
        <v>115</v>
      </c>
      <c r="Q261" s="13">
        <v>20</v>
      </c>
      <c r="R261" s="13">
        <v>2</v>
      </c>
      <c r="S261" s="13">
        <v>25</v>
      </c>
      <c r="T261" s="13">
        <v>46</v>
      </c>
      <c r="U261" s="13">
        <v>101</v>
      </c>
      <c r="V261" s="13">
        <v>214</v>
      </c>
      <c r="W261" s="13">
        <v>5</v>
      </c>
      <c r="X261" s="13">
        <v>4</v>
      </c>
      <c r="Y261" s="13">
        <v>4</v>
      </c>
      <c r="Z261" s="19"/>
    </row>
    <row r="262" spans="1:26" x14ac:dyDescent="0.2">
      <c r="A262" s="11" t="s">
        <v>279</v>
      </c>
      <c r="B262" s="12">
        <f t="shared" si="44"/>
        <v>0.35672514619883039</v>
      </c>
      <c r="C262" s="14">
        <f t="shared" si="45"/>
        <v>0.44961240310077522</v>
      </c>
      <c r="D262" s="12">
        <f t="shared" si="46"/>
        <v>0.37142857142857144</v>
      </c>
      <c r="E262" s="14">
        <f t="shared" si="47"/>
        <v>0.60465116279069764</v>
      </c>
      <c r="F262" s="14">
        <f t="shared" si="48"/>
        <v>0.88031681833501851</v>
      </c>
      <c r="G262" s="14">
        <f t="shared" si="49"/>
        <v>7.7586206896551727E-2</v>
      </c>
      <c r="H262" s="14">
        <f t="shared" si="50"/>
        <v>8.6206896551724137E-3</v>
      </c>
      <c r="I262" s="14">
        <f t="shared" si="51"/>
        <v>0.19767441860465115</v>
      </c>
      <c r="J262" s="14">
        <f t="shared" si="52"/>
        <v>0.10465116279069768</v>
      </c>
      <c r="K262" s="56">
        <f t="shared" si="53"/>
        <v>0.45853082826359304</v>
      </c>
      <c r="L262" s="57">
        <f t="shared" si="54"/>
        <v>95.150618025232006</v>
      </c>
      <c r="M262" s="13">
        <v>258</v>
      </c>
      <c r="N262" s="13">
        <v>230</v>
      </c>
      <c r="O262" s="13">
        <v>40</v>
      </c>
      <c r="P262" s="13">
        <v>70</v>
      </c>
      <c r="Q262" s="13">
        <v>15</v>
      </c>
      <c r="R262" s="13">
        <v>2</v>
      </c>
      <c r="S262" s="13">
        <v>9</v>
      </c>
      <c r="T262" s="13">
        <v>23</v>
      </c>
      <c r="U262" s="13">
        <v>51</v>
      </c>
      <c r="V262" s="13">
        <v>116</v>
      </c>
      <c r="W262" s="13">
        <v>4</v>
      </c>
      <c r="X262" s="13">
        <v>0</v>
      </c>
      <c r="Y262" s="13">
        <v>1</v>
      </c>
      <c r="Z262" s="19"/>
    </row>
    <row r="263" spans="1:26" x14ac:dyDescent="0.2">
      <c r="A263" s="11" t="s">
        <v>238</v>
      </c>
      <c r="B263" s="12">
        <f t="shared" si="44"/>
        <v>0.31843575418994413</v>
      </c>
      <c r="C263" s="14">
        <f t="shared" si="45"/>
        <v>0.46263345195729538</v>
      </c>
      <c r="D263" s="12">
        <f t="shared" si="46"/>
        <v>0.42253521126760563</v>
      </c>
      <c r="E263" s="14">
        <f t="shared" si="47"/>
        <v>0.58718861209964412</v>
      </c>
      <c r="F263" s="14">
        <f t="shared" si="48"/>
        <v>0.86383399209486167</v>
      </c>
      <c r="G263" s="14">
        <f t="shared" si="49"/>
        <v>0.1076923076923077</v>
      </c>
      <c r="H263" s="14">
        <f t="shared" si="50"/>
        <v>7.6923076923076927E-3</v>
      </c>
      <c r="I263" s="14">
        <f t="shared" si="51"/>
        <v>0.21352313167259787</v>
      </c>
      <c r="J263" s="14">
        <f t="shared" si="52"/>
        <v>9.6085409252669035E-2</v>
      </c>
      <c r="K263" s="56">
        <f t="shared" si="53"/>
        <v>0.45828854194780355</v>
      </c>
      <c r="L263" s="57">
        <f t="shared" si="54"/>
        <v>95.100340723760851</v>
      </c>
      <c r="M263" s="13">
        <v>281</v>
      </c>
      <c r="N263" s="13">
        <v>253</v>
      </c>
      <c r="O263" s="13">
        <v>35</v>
      </c>
      <c r="P263" s="13">
        <v>71</v>
      </c>
      <c r="Q263" s="13">
        <v>15</v>
      </c>
      <c r="R263" s="13">
        <v>1</v>
      </c>
      <c r="S263" s="13">
        <v>14</v>
      </c>
      <c r="T263" s="13">
        <v>26</v>
      </c>
      <c r="U263" s="13">
        <v>60</v>
      </c>
      <c r="V263" s="13">
        <v>130</v>
      </c>
      <c r="W263" s="13">
        <v>1</v>
      </c>
      <c r="X263" s="13">
        <v>1</v>
      </c>
      <c r="Y263" s="13">
        <v>0</v>
      </c>
      <c r="Z263" s="19"/>
    </row>
    <row r="264" spans="1:26" x14ac:dyDescent="0.2">
      <c r="A264" s="11" t="s">
        <v>172</v>
      </c>
      <c r="B264" s="12">
        <f t="shared" si="44"/>
        <v>0.34934497816593885</v>
      </c>
      <c r="C264" s="14">
        <f t="shared" si="45"/>
        <v>0.45639534883720928</v>
      </c>
      <c r="D264" s="12">
        <f t="shared" si="46"/>
        <v>0.38709677419354838</v>
      </c>
      <c r="E264" s="14">
        <f t="shared" si="47"/>
        <v>0.60174418604651159</v>
      </c>
      <c r="F264" s="14">
        <f t="shared" si="48"/>
        <v>0.87273068267066767</v>
      </c>
      <c r="G264" s="14">
        <f t="shared" si="49"/>
        <v>8.2802547770700632E-2</v>
      </c>
      <c r="H264" s="14">
        <f t="shared" si="50"/>
        <v>6.369426751592357E-3</v>
      </c>
      <c r="I264" s="14">
        <f t="shared" si="51"/>
        <v>0.2005813953488372</v>
      </c>
      <c r="J264" s="14">
        <f t="shared" si="52"/>
        <v>9.5930232558139539E-2</v>
      </c>
      <c r="K264" s="56">
        <f t="shared" si="53"/>
        <v>0.45819767228149721</v>
      </c>
      <c r="L264" s="57">
        <f t="shared" si="54"/>
        <v>95.081484183751243</v>
      </c>
      <c r="M264" s="13">
        <v>344</v>
      </c>
      <c r="N264" s="13">
        <v>310</v>
      </c>
      <c r="O264" s="13">
        <v>50</v>
      </c>
      <c r="P264" s="13">
        <v>93</v>
      </c>
      <c r="Q264" s="13">
        <v>21</v>
      </c>
      <c r="R264" s="13">
        <v>2</v>
      </c>
      <c r="S264" s="13">
        <v>13</v>
      </c>
      <c r="T264" s="13">
        <v>33</v>
      </c>
      <c r="U264" s="13">
        <v>69</v>
      </c>
      <c r="V264" s="13">
        <v>157</v>
      </c>
      <c r="W264" s="13">
        <v>0</v>
      </c>
      <c r="X264" s="13">
        <v>0</v>
      </c>
      <c r="Y264" s="13">
        <v>1</v>
      </c>
      <c r="Z264" s="19"/>
    </row>
    <row r="265" spans="1:26" x14ac:dyDescent="0.2">
      <c r="A265" s="11" t="s">
        <v>105</v>
      </c>
      <c r="B265" s="12">
        <f t="shared" si="44"/>
        <v>0.33649289099526064</v>
      </c>
      <c r="C265" s="14">
        <f t="shared" si="45"/>
        <v>0.44673539518900346</v>
      </c>
      <c r="D265" s="12">
        <f t="shared" si="46"/>
        <v>0.36645962732919257</v>
      </c>
      <c r="E265" s="14">
        <f t="shared" si="47"/>
        <v>0.61683848797250862</v>
      </c>
      <c r="F265" s="14">
        <f t="shared" si="48"/>
        <v>0.88991962085818532</v>
      </c>
      <c r="G265" s="14">
        <f t="shared" si="49"/>
        <v>7.3076923076923081E-2</v>
      </c>
      <c r="H265" s="14">
        <f t="shared" si="50"/>
        <v>2.6923076923076925E-2</v>
      </c>
      <c r="I265" s="14">
        <f t="shared" si="51"/>
        <v>0.13058419243986255</v>
      </c>
      <c r="J265" s="14">
        <f t="shared" si="52"/>
        <v>0.10481099656357389</v>
      </c>
      <c r="K265" s="56">
        <f t="shared" si="53"/>
        <v>0.45707817073518425</v>
      </c>
      <c r="L265" s="57">
        <f t="shared" si="54"/>
        <v>94.849174255070395</v>
      </c>
      <c r="M265" s="13">
        <v>582</v>
      </c>
      <c r="N265" s="13">
        <v>514</v>
      </c>
      <c r="O265" s="13">
        <v>99</v>
      </c>
      <c r="P265" s="13">
        <v>161</v>
      </c>
      <c r="Q265" s="13">
        <v>38</v>
      </c>
      <c r="R265" s="13">
        <v>2</v>
      </c>
      <c r="S265" s="13">
        <v>19</v>
      </c>
      <c r="T265" s="13">
        <v>57</v>
      </c>
      <c r="U265" s="13">
        <v>76</v>
      </c>
      <c r="V265" s="13">
        <v>260</v>
      </c>
      <c r="W265" s="13">
        <v>4</v>
      </c>
      <c r="X265" s="13">
        <v>4</v>
      </c>
      <c r="Y265" s="13">
        <v>3</v>
      </c>
      <c r="Z265" s="19"/>
    </row>
    <row r="266" spans="1:26" x14ac:dyDescent="0.2">
      <c r="A266" s="11" t="s">
        <v>306</v>
      </c>
      <c r="B266" s="12">
        <f t="shared" si="44"/>
        <v>0.24074074074074073</v>
      </c>
      <c r="C266" s="14">
        <f t="shared" si="45"/>
        <v>0.48571428571428571</v>
      </c>
      <c r="D266" s="12">
        <f t="shared" si="46"/>
        <v>0.5</v>
      </c>
      <c r="E266" s="14">
        <f t="shared" si="47"/>
        <v>0.65306122448979587</v>
      </c>
      <c r="F266" s="14">
        <f t="shared" si="48"/>
        <v>0.8031055900621118</v>
      </c>
      <c r="G266" s="14">
        <f t="shared" si="49"/>
        <v>0.14285714285714285</v>
      </c>
      <c r="H266" s="14">
        <f t="shared" si="50"/>
        <v>8.4033613445378148E-3</v>
      </c>
      <c r="I266" s="14">
        <f t="shared" si="51"/>
        <v>0.21224489795918366</v>
      </c>
      <c r="J266" s="14">
        <f t="shared" si="52"/>
        <v>5.7142857142857141E-2</v>
      </c>
      <c r="K266" s="56">
        <f t="shared" si="53"/>
        <v>0.45562937246257124</v>
      </c>
      <c r="L266" s="57">
        <f t="shared" si="54"/>
        <v>94.548531326534814</v>
      </c>
      <c r="M266" s="13">
        <v>245</v>
      </c>
      <c r="N266" s="13">
        <v>230</v>
      </c>
      <c r="O266" s="13">
        <v>41</v>
      </c>
      <c r="P266" s="13">
        <v>56</v>
      </c>
      <c r="Q266" s="13">
        <v>10</v>
      </c>
      <c r="R266" s="13">
        <v>1</v>
      </c>
      <c r="S266" s="13">
        <v>17</v>
      </c>
      <c r="T266" s="13">
        <v>12</v>
      </c>
      <c r="U266" s="13">
        <v>52</v>
      </c>
      <c r="V266" s="13">
        <v>119</v>
      </c>
      <c r="W266" s="13">
        <v>2</v>
      </c>
      <c r="X266" s="13">
        <v>0</v>
      </c>
      <c r="Y266" s="13">
        <v>1</v>
      </c>
      <c r="Z266" s="19"/>
    </row>
    <row r="267" spans="1:26" x14ac:dyDescent="0.2">
      <c r="A267" s="11" t="s">
        <v>114</v>
      </c>
      <c r="B267" s="12">
        <f t="shared" si="44"/>
        <v>0.32233502538071068</v>
      </c>
      <c r="C267" s="14">
        <f t="shared" si="45"/>
        <v>0.47319778188539741</v>
      </c>
      <c r="D267" s="12">
        <f t="shared" si="46"/>
        <v>0.41216216216216217</v>
      </c>
      <c r="E267" s="14">
        <f t="shared" si="47"/>
        <v>0.64695009242144175</v>
      </c>
      <c r="F267" s="14">
        <f t="shared" si="48"/>
        <v>0.8764136197860799</v>
      </c>
      <c r="G267" s="14">
        <f t="shared" si="49"/>
        <v>8.203125E-2</v>
      </c>
      <c r="H267" s="14">
        <f t="shared" si="50"/>
        <v>5.46875E-2</v>
      </c>
      <c r="I267" s="14">
        <f t="shared" si="51"/>
        <v>0.14972273567467653</v>
      </c>
      <c r="J267" s="14">
        <f t="shared" si="52"/>
        <v>7.3937153419593352E-2</v>
      </c>
      <c r="K267" s="58">
        <f t="shared" si="53"/>
        <v>0.45493639454453949</v>
      </c>
      <c r="L267" s="59">
        <f t="shared" si="54"/>
        <v>94.404730139974987</v>
      </c>
      <c r="M267" s="13">
        <v>541</v>
      </c>
      <c r="N267" s="13">
        <v>487</v>
      </c>
      <c r="O267" s="13">
        <v>94</v>
      </c>
      <c r="P267" s="13">
        <v>148</v>
      </c>
      <c r="Q267" s="13">
        <v>35</v>
      </c>
      <c r="R267" s="13">
        <v>5</v>
      </c>
      <c r="S267" s="13">
        <v>21</v>
      </c>
      <c r="T267" s="13">
        <v>36</v>
      </c>
      <c r="U267" s="13">
        <v>81</v>
      </c>
      <c r="V267" s="13">
        <v>256</v>
      </c>
      <c r="W267" s="13">
        <v>4</v>
      </c>
      <c r="X267" s="13">
        <v>5</v>
      </c>
      <c r="Y267" s="13">
        <v>9</v>
      </c>
      <c r="Z267" s="19"/>
    </row>
    <row r="268" spans="1:26" x14ac:dyDescent="0.2">
      <c r="A268" s="11" t="s">
        <v>234</v>
      </c>
      <c r="B268" s="12">
        <f t="shared" si="44"/>
        <v>0.35675675675675678</v>
      </c>
      <c r="C268" s="14">
        <f t="shared" si="45"/>
        <v>0.45583038869257952</v>
      </c>
      <c r="D268" s="12">
        <f t="shared" si="46"/>
        <v>0.39473684210526316</v>
      </c>
      <c r="E268" s="14">
        <f t="shared" si="47"/>
        <v>0.61484098939929333</v>
      </c>
      <c r="F268" s="14">
        <f t="shared" si="48"/>
        <v>0.90798149219201862</v>
      </c>
      <c r="G268" s="14">
        <f t="shared" si="49"/>
        <v>7.7519379844961239E-2</v>
      </c>
      <c r="H268" s="14">
        <f t="shared" si="50"/>
        <v>2.3255813953488372E-2</v>
      </c>
      <c r="I268" s="14">
        <f t="shared" si="51"/>
        <v>0.1872791519434629</v>
      </c>
      <c r="J268" s="14">
        <f t="shared" si="52"/>
        <v>0.11307420494699646</v>
      </c>
      <c r="K268" s="58">
        <f t="shared" si="53"/>
        <v>0.45410971087046242</v>
      </c>
      <c r="L268" s="59">
        <f t="shared" si="54"/>
        <v>94.233183413667248</v>
      </c>
      <c r="M268" s="13">
        <v>283</v>
      </c>
      <c r="N268" s="13">
        <v>247</v>
      </c>
      <c r="O268" s="13">
        <v>45</v>
      </c>
      <c r="P268" s="13">
        <v>76</v>
      </c>
      <c r="Q268" s="13">
        <v>17</v>
      </c>
      <c r="R268" s="13">
        <v>3</v>
      </c>
      <c r="S268" s="13">
        <v>10</v>
      </c>
      <c r="T268" s="13">
        <v>29</v>
      </c>
      <c r="U268" s="13">
        <v>53</v>
      </c>
      <c r="V268" s="13">
        <v>129</v>
      </c>
      <c r="W268" s="13">
        <v>3</v>
      </c>
      <c r="X268" s="13">
        <v>2</v>
      </c>
      <c r="Y268" s="13">
        <v>1</v>
      </c>
      <c r="Z268" s="19"/>
    </row>
    <row r="269" spans="1:26" x14ac:dyDescent="0.2">
      <c r="A269" s="11" t="s">
        <v>122</v>
      </c>
      <c r="B269" s="12">
        <f t="shared" si="44"/>
        <v>0.34146341463414637</v>
      </c>
      <c r="C269" s="14">
        <f t="shared" si="45"/>
        <v>0.4861111111111111</v>
      </c>
      <c r="D269" s="12">
        <f t="shared" si="46"/>
        <v>0.37931034482758619</v>
      </c>
      <c r="E269" s="14">
        <f t="shared" si="47"/>
        <v>0.66269841269841268</v>
      </c>
      <c r="F269" s="14">
        <f t="shared" si="48"/>
        <v>0.87704847815099418</v>
      </c>
      <c r="G269" s="14">
        <f t="shared" si="49"/>
        <v>7.7551020408163265E-2</v>
      </c>
      <c r="H269" s="14">
        <f t="shared" si="50"/>
        <v>2.8571428571428571E-2</v>
      </c>
      <c r="I269" s="14">
        <f t="shared" si="51"/>
        <v>0.1626984126984127</v>
      </c>
      <c r="J269" s="14">
        <f t="shared" si="52"/>
        <v>6.1507936507936505E-2</v>
      </c>
      <c r="K269" s="58">
        <f t="shared" si="53"/>
        <v>0.45378506448247358</v>
      </c>
      <c r="L269" s="59">
        <f t="shared" si="54"/>
        <v>94.165815414499605</v>
      </c>
      <c r="M269" s="13">
        <v>504</v>
      </c>
      <c r="N269" s="13">
        <v>466</v>
      </c>
      <c r="O269" s="13">
        <v>89</v>
      </c>
      <c r="P269" s="13">
        <v>145</v>
      </c>
      <c r="Q269" s="13">
        <v>29</v>
      </c>
      <c r="R269" s="13">
        <v>7</v>
      </c>
      <c r="S269" s="13">
        <v>19</v>
      </c>
      <c r="T269" s="13">
        <v>25</v>
      </c>
      <c r="U269" s="13">
        <v>82</v>
      </c>
      <c r="V269" s="13">
        <v>245</v>
      </c>
      <c r="W269" s="13">
        <v>6</v>
      </c>
      <c r="X269" s="13">
        <v>3</v>
      </c>
      <c r="Y269" s="13">
        <v>4</v>
      </c>
      <c r="Z269" s="19"/>
    </row>
    <row r="270" spans="1:26" x14ac:dyDescent="0.2">
      <c r="A270" s="11" t="s">
        <v>152</v>
      </c>
      <c r="B270" s="12">
        <f t="shared" si="44"/>
        <v>0.34798534798534797</v>
      </c>
      <c r="C270" s="14">
        <f t="shared" si="45"/>
        <v>0.47761194029850745</v>
      </c>
      <c r="D270" s="12">
        <f t="shared" si="46"/>
        <v>0.37168141592920356</v>
      </c>
      <c r="E270" s="14">
        <f t="shared" si="47"/>
        <v>0.61442786069651745</v>
      </c>
      <c r="F270" s="14">
        <f t="shared" si="48"/>
        <v>0.91421592642880145</v>
      </c>
      <c r="G270" s="14">
        <f t="shared" si="49"/>
        <v>9.375E-2</v>
      </c>
      <c r="H270" s="14">
        <f t="shared" si="50"/>
        <v>2.0833333333333332E-2</v>
      </c>
      <c r="I270" s="14">
        <f t="shared" si="51"/>
        <v>0.17164179104477612</v>
      </c>
      <c r="J270" s="14">
        <f t="shared" si="52"/>
        <v>9.4527363184079602E-2</v>
      </c>
      <c r="K270" s="58">
        <f t="shared" si="53"/>
        <v>0.45323843100725386</v>
      </c>
      <c r="L270" s="59">
        <f t="shared" si="54"/>
        <v>94.052382445995818</v>
      </c>
      <c r="M270" s="13">
        <v>402</v>
      </c>
      <c r="N270" s="13">
        <v>359</v>
      </c>
      <c r="O270" s="13">
        <v>55</v>
      </c>
      <c r="P270" s="13">
        <v>113</v>
      </c>
      <c r="Q270" s="13">
        <v>23</v>
      </c>
      <c r="R270" s="13">
        <v>1</v>
      </c>
      <c r="S270" s="13">
        <v>18</v>
      </c>
      <c r="T270" s="13">
        <v>34</v>
      </c>
      <c r="U270" s="13">
        <v>69</v>
      </c>
      <c r="V270" s="13">
        <v>192</v>
      </c>
      <c r="W270" s="13">
        <v>4</v>
      </c>
      <c r="X270" s="13">
        <v>3</v>
      </c>
      <c r="Y270" s="13">
        <v>1</v>
      </c>
      <c r="Z270" s="19"/>
    </row>
    <row r="271" spans="1:26" x14ac:dyDescent="0.2">
      <c r="A271" s="11" t="s">
        <v>98</v>
      </c>
      <c r="B271" s="12">
        <f t="shared" si="44"/>
        <v>0.29977628635346754</v>
      </c>
      <c r="C271" s="14">
        <f t="shared" si="45"/>
        <v>0.48184818481848185</v>
      </c>
      <c r="D271" s="12">
        <f t="shared" si="46"/>
        <v>0.40243902439024393</v>
      </c>
      <c r="E271" s="14">
        <f t="shared" si="47"/>
        <v>0.64026402640264024</v>
      </c>
      <c r="F271" s="14">
        <f t="shared" si="48"/>
        <v>0.87583614285288069</v>
      </c>
      <c r="G271" s="14">
        <f t="shared" si="49"/>
        <v>0.10273972602739725</v>
      </c>
      <c r="H271" s="14">
        <f t="shared" si="50"/>
        <v>1.7123287671232876E-2</v>
      </c>
      <c r="I271" s="14">
        <f t="shared" si="51"/>
        <v>0.13366336633663367</v>
      </c>
      <c r="J271" s="14">
        <f t="shared" si="52"/>
        <v>7.7557755775577553E-2</v>
      </c>
      <c r="K271" s="58">
        <f t="shared" si="53"/>
        <v>0.45297658368984611</v>
      </c>
      <c r="L271" s="59">
        <f t="shared" si="54"/>
        <v>93.998046003288266</v>
      </c>
      <c r="M271" s="13">
        <v>606</v>
      </c>
      <c r="N271" s="13">
        <v>554</v>
      </c>
      <c r="O271" s="13">
        <v>96</v>
      </c>
      <c r="P271" s="13">
        <v>164</v>
      </c>
      <c r="Q271" s="13">
        <v>34</v>
      </c>
      <c r="R271" s="13">
        <v>2</v>
      </c>
      <c r="S271" s="13">
        <v>30</v>
      </c>
      <c r="T271" s="13">
        <v>41</v>
      </c>
      <c r="U271" s="13">
        <v>81</v>
      </c>
      <c r="V271" s="13">
        <v>292</v>
      </c>
      <c r="W271" s="13">
        <v>6</v>
      </c>
      <c r="X271" s="13">
        <v>1</v>
      </c>
      <c r="Y271" s="13">
        <v>4</v>
      </c>
      <c r="Z271" s="19"/>
    </row>
    <row r="272" spans="1:26" x14ac:dyDescent="0.2">
      <c r="A272" s="11" t="s">
        <v>261</v>
      </c>
      <c r="B272" s="12">
        <f t="shared" si="44"/>
        <v>0.27624309392265195</v>
      </c>
      <c r="C272" s="14">
        <f t="shared" si="45"/>
        <v>0.45488721804511278</v>
      </c>
      <c r="D272" s="12">
        <f t="shared" si="46"/>
        <v>0.47619047619047616</v>
      </c>
      <c r="E272" s="14">
        <f t="shared" si="47"/>
        <v>0.63533834586466165</v>
      </c>
      <c r="F272" s="14">
        <f t="shared" si="48"/>
        <v>0.88687484551371831</v>
      </c>
      <c r="G272" s="14">
        <f t="shared" si="49"/>
        <v>0.10743801652892562</v>
      </c>
      <c r="H272" s="14">
        <f t="shared" si="50"/>
        <v>4.1322314049586778E-2</v>
      </c>
      <c r="I272" s="14">
        <f t="shared" si="51"/>
        <v>0.14661654135338345</v>
      </c>
      <c r="J272" s="14">
        <f t="shared" si="52"/>
        <v>0.12030075187969924</v>
      </c>
      <c r="K272" s="58">
        <f t="shared" si="53"/>
        <v>0.45128927920549816</v>
      </c>
      <c r="L272" s="59">
        <f t="shared" si="54"/>
        <v>93.647910189976784</v>
      </c>
      <c r="M272" s="13">
        <v>266</v>
      </c>
      <c r="N272" s="13">
        <v>229</v>
      </c>
      <c r="O272" s="13">
        <v>48</v>
      </c>
      <c r="P272" s="13">
        <v>63</v>
      </c>
      <c r="Q272" s="13">
        <v>15</v>
      </c>
      <c r="R272" s="13">
        <v>2</v>
      </c>
      <c r="S272" s="13">
        <v>13</v>
      </c>
      <c r="T272" s="13">
        <v>29</v>
      </c>
      <c r="U272" s="13">
        <v>39</v>
      </c>
      <c r="V272" s="13">
        <v>121</v>
      </c>
      <c r="W272" s="13">
        <v>3</v>
      </c>
      <c r="X272" s="13">
        <v>1</v>
      </c>
      <c r="Y272" s="13">
        <v>4</v>
      </c>
      <c r="Z272" s="19"/>
    </row>
    <row r="273" spans="1:26" x14ac:dyDescent="0.2">
      <c r="A273" s="11" t="s">
        <v>175</v>
      </c>
      <c r="B273" s="12">
        <f t="shared" si="44"/>
        <v>0.35748792270531399</v>
      </c>
      <c r="C273" s="14">
        <f t="shared" si="45"/>
        <v>0.50733137829912023</v>
      </c>
      <c r="D273" s="12">
        <f t="shared" si="46"/>
        <v>0.46739130434782611</v>
      </c>
      <c r="E273" s="14">
        <f t="shared" si="47"/>
        <v>0.64809384164222872</v>
      </c>
      <c r="F273" s="14">
        <f t="shared" si="48"/>
        <v>0.86680352502751046</v>
      </c>
      <c r="G273" s="14">
        <f t="shared" si="49"/>
        <v>0.10404624277456648</v>
      </c>
      <c r="H273" s="14">
        <f t="shared" si="50"/>
        <v>2.3121387283236993E-2</v>
      </c>
      <c r="I273" s="14">
        <f t="shared" si="51"/>
        <v>0.28152492668621704</v>
      </c>
      <c r="J273" s="14">
        <f t="shared" si="52"/>
        <v>5.2785923753665691E-2</v>
      </c>
      <c r="K273" s="58">
        <f t="shared" si="53"/>
        <v>0.45102619816426165</v>
      </c>
      <c r="L273" s="59">
        <f t="shared" si="54"/>
        <v>93.59331773485404</v>
      </c>
      <c r="M273" s="13">
        <v>341</v>
      </c>
      <c r="N273" s="13">
        <v>319</v>
      </c>
      <c r="O273" s="13">
        <v>48</v>
      </c>
      <c r="P273" s="13">
        <v>92</v>
      </c>
      <c r="Q273" s="13">
        <v>23</v>
      </c>
      <c r="R273" s="13">
        <v>2</v>
      </c>
      <c r="S273" s="13">
        <v>18</v>
      </c>
      <c r="T273" s="13">
        <v>16</v>
      </c>
      <c r="U273" s="13">
        <v>96</v>
      </c>
      <c r="V273" s="13">
        <v>173</v>
      </c>
      <c r="W273" s="13">
        <v>2</v>
      </c>
      <c r="X273" s="13">
        <v>2</v>
      </c>
      <c r="Y273" s="13">
        <v>2</v>
      </c>
      <c r="Z273" s="19"/>
    </row>
    <row r="274" spans="1:26" x14ac:dyDescent="0.2">
      <c r="A274" s="11" t="s">
        <v>115</v>
      </c>
      <c r="B274" s="12">
        <f t="shared" si="44"/>
        <v>0.30870712401055411</v>
      </c>
      <c r="C274" s="14">
        <f t="shared" si="45"/>
        <v>0.5</v>
      </c>
      <c r="D274" s="12">
        <f t="shared" si="46"/>
        <v>0.43448275862068964</v>
      </c>
      <c r="E274" s="14">
        <f t="shared" si="47"/>
        <v>0.65037593984962405</v>
      </c>
      <c r="F274" s="14">
        <f t="shared" si="48"/>
        <v>0.8674698795180722</v>
      </c>
      <c r="G274" s="14">
        <f t="shared" si="49"/>
        <v>0.10526315789473684</v>
      </c>
      <c r="H274" s="14">
        <f t="shared" si="50"/>
        <v>7.5187969924812026E-3</v>
      </c>
      <c r="I274" s="14">
        <f t="shared" si="51"/>
        <v>0.17293233082706766</v>
      </c>
      <c r="J274" s="14">
        <f t="shared" si="52"/>
        <v>6.0150375939849621E-2</v>
      </c>
      <c r="K274" s="58">
        <f t="shared" si="53"/>
        <v>0.45061159547261531</v>
      </c>
      <c r="L274" s="59">
        <f t="shared" si="54"/>
        <v>93.507282729324615</v>
      </c>
      <c r="M274" s="13">
        <v>532</v>
      </c>
      <c r="N274" s="13">
        <v>498</v>
      </c>
      <c r="O274" s="13">
        <v>80</v>
      </c>
      <c r="P274" s="13">
        <v>145</v>
      </c>
      <c r="Q274" s="13">
        <v>33</v>
      </c>
      <c r="R274" s="13">
        <v>2</v>
      </c>
      <c r="S274" s="13">
        <v>28</v>
      </c>
      <c r="T274" s="13">
        <v>31</v>
      </c>
      <c r="U274" s="13">
        <v>92</v>
      </c>
      <c r="V274" s="13">
        <v>266</v>
      </c>
      <c r="W274" s="13">
        <v>1</v>
      </c>
      <c r="X274" s="13">
        <v>1</v>
      </c>
      <c r="Y274" s="13">
        <v>1</v>
      </c>
      <c r="Z274" s="19"/>
    </row>
    <row r="275" spans="1:26" x14ac:dyDescent="0.2">
      <c r="A275" s="11" t="s">
        <v>139</v>
      </c>
      <c r="B275" s="12">
        <f t="shared" si="44"/>
        <v>0.28289473684210525</v>
      </c>
      <c r="C275" s="14">
        <f t="shared" si="45"/>
        <v>0.47912087912087914</v>
      </c>
      <c r="D275" s="12">
        <f t="shared" si="46"/>
        <v>0.47747747747747749</v>
      </c>
      <c r="E275" s="14">
        <f t="shared" si="47"/>
        <v>0.63516483516483513</v>
      </c>
      <c r="F275" s="14">
        <f t="shared" si="48"/>
        <v>0.87980295566502464</v>
      </c>
      <c r="G275" s="14">
        <f t="shared" si="49"/>
        <v>0.11467889908256881</v>
      </c>
      <c r="H275" s="14">
        <f t="shared" si="50"/>
        <v>1.834862385321101E-2</v>
      </c>
      <c r="I275" s="14">
        <f t="shared" si="51"/>
        <v>0.17802197802197803</v>
      </c>
      <c r="J275" s="14">
        <f t="shared" si="52"/>
        <v>9.8901098901098897E-2</v>
      </c>
      <c r="K275" s="58">
        <f t="shared" si="53"/>
        <v>0.45012025561082464</v>
      </c>
      <c r="L275" s="59">
        <f t="shared" si="54"/>
        <v>93.405323845367221</v>
      </c>
      <c r="M275" s="13">
        <v>455</v>
      </c>
      <c r="N275" s="13">
        <v>406</v>
      </c>
      <c r="O275" s="13">
        <v>71</v>
      </c>
      <c r="P275" s="13">
        <v>111</v>
      </c>
      <c r="Q275" s="13">
        <v>24</v>
      </c>
      <c r="R275" s="13">
        <v>4</v>
      </c>
      <c r="S275" s="13">
        <v>25</v>
      </c>
      <c r="T275" s="13">
        <v>39</v>
      </c>
      <c r="U275" s="13">
        <v>81</v>
      </c>
      <c r="V275" s="13">
        <v>218</v>
      </c>
      <c r="W275" s="13">
        <v>6</v>
      </c>
      <c r="X275" s="13">
        <v>0</v>
      </c>
      <c r="Y275" s="13">
        <v>4</v>
      </c>
      <c r="Z275" s="19"/>
    </row>
    <row r="276" spans="1:26" x14ac:dyDescent="0.2">
      <c r="A276" s="11" t="s">
        <v>61</v>
      </c>
      <c r="B276" s="12">
        <f t="shared" si="44"/>
        <v>0.30994152046783624</v>
      </c>
      <c r="C276" s="14">
        <f t="shared" si="45"/>
        <v>0.49375866851595007</v>
      </c>
      <c r="D276" s="12">
        <f t="shared" si="46"/>
        <v>0.42564102564102563</v>
      </c>
      <c r="E276" s="14">
        <f t="shared" si="47"/>
        <v>0.64493758668515955</v>
      </c>
      <c r="F276" s="14">
        <f t="shared" si="48"/>
        <v>0.8875215399487244</v>
      </c>
      <c r="G276" s="14">
        <f t="shared" si="49"/>
        <v>0.10112359550561797</v>
      </c>
      <c r="H276" s="14">
        <f t="shared" si="50"/>
        <v>1.4044943820224719E-2</v>
      </c>
      <c r="I276" s="14">
        <f t="shared" si="51"/>
        <v>0.16088765603328711</v>
      </c>
      <c r="J276" s="14">
        <f t="shared" si="52"/>
        <v>7.7669902912621352E-2</v>
      </c>
      <c r="K276" s="58">
        <f t="shared" si="53"/>
        <v>0.45006420724500207</v>
      </c>
      <c r="L276" s="59">
        <f t="shared" si="54"/>
        <v>93.393693140693529</v>
      </c>
      <c r="M276" s="13">
        <v>721</v>
      </c>
      <c r="N276" s="13">
        <v>660</v>
      </c>
      <c r="O276" s="13">
        <v>109</v>
      </c>
      <c r="P276" s="13">
        <v>195</v>
      </c>
      <c r="Q276" s="13">
        <v>41</v>
      </c>
      <c r="R276" s="13">
        <v>6</v>
      </c>
      <c r="S276" s="13">
        <v>36</v>
      </c>
      <c r="T276" s="13">
        <v>50</v>
      </c>
      <c r="U276" s="13">
        <v>116</v>
      </c>
      <c r="V276" s="13">
        <v>356</v>
      </c>
      <c r="W276" s="13">
        <v>6</v>
      </c>
      <c r="X276" s="13">
        <v>0</v>
      </c>
      <c r="Y276" s="13">
        <v>5</v>
      </c>
      <c r="Z276" s="19"/>
    </row>
    <row r="277" spans="1:26" x14ac:dyDescent="0.2">
      <c r="A277" s="11" t="s">
        <v>129</v>
      </c>
      <c r="B277" s="12">
        <f t="shared" si="44"/>
        <v>0.27323943661971833</v>
      </c>
      <c r="C277" s="14">
        <f t="shared" si="45"/>
        <v>0.50208333333333333</v>
      </c>
      <c r="D277" s="12">
        <f t="shared" si="46"/>
        <v>0.43650793650793651</v>
      </c>
      <c r="E277" s="14">
        <f t="shared" si="47"/>
        <v>0.66249999999999998</v>
      </c>
      <c r="F277" s="14">
        <f t="shared" si="48"/>
        <v>0.8584722222222223</v>
      </c>
      <c r="G277" s="14">
        <f t="shared" si="49"/>
        <v>0.12033195020746888</v>
      </c>
      <c r="H277" s="14">
        <f t="shared" si="50"/>
        <v>4.1493775933609959E-3</v>
      </c>
      <c r="I277" s="14">
        <f t="shared" si="51"/>
        <v>0.13958333333333334</v>
      </c>
      <c r="J277" s="14">
        <f t="shared" si="52"/>
        <v>6.0416666666666667E-2</v>
      </c>
      <c r="K277" s="58">
        <f t="shared" si="53"/>
        <v>0.44992215202459435</v>
      </c>
      <c r="L277" s="59">
        <f t="shared" si="54"/>
        <v>93.364214987465104</v>
      </c>
      <c r="M277" s="13">
        <v>480</v>
      </c>
      <c r="N277" s="13">
        <v>450</v>
      </c>
      <c r="O277" s="13">
        <v>77</v>
      </c>
      <c r="P277" s="13">
        <v>126</v>
      </c>
      <c r="Q277" s="13">
        <v>24</v>
      </c>
      <c r="R277" s="13">
        <v>2</v>
      </c>
      <c r="S277" s="13">
        <v>29</v>
      </c>
      <c r="T277" s="13">
        <v>26</v>
      </c>
      <c r="U277" s="13">
        <v>67</v>
      </c>
      <c r="V277" s="13">
        <v>241</v>
      </c>
      <c r="W277" s="13">
        <v>3</v>
      </c>
      <c r="X277" s="13">
        <v>0</v>
      </c>
      <c r="Y277" s="13">
        <v>1</v>
      </c>
      <c r="Z277" s="19"/>
    </row>
    <row r="278" spans="1:26" x14ac:dyDescent="0.2">
      <c r="A278" s="11" t="s">
        <v>161</v>
      </c>
      <c r="B278" s="12">
        <f t="shared" si="44"/>
        <v>0.26141078838174275</v>
      </c>
      <c r="C278" s="14">
        <f t="shared" si="45"/>
        <v>0.48780487804878048</v>
      </c>
      <c r="D278" s="12">
        <f t="shared" si="46"/>
        <v>0.51162790697674421</v>
      </c>
      <c r="E278" s="14">
        <f t="shared" si="47"/>
        <v>0.63685636856368566</v>
      </c>
      <c r="F278" s="14">
        <f t="shared" si="48"/>
        <v>0.88198045472676512</v>
      </c>
      <c r="G278" s="14">
        <f t="shared" si="49"/>
        <v>0.12777777777777777</v>
      </c>
      <c r="H278" s="14">
        <f t="shared" si="50"/>
        <v>3.3333333333333333E-2</v>
      </c>
      <c r="I278" s="14">
        <f t="shared" si="51"/>
        <v>0.18428184281842819</v>
      </c>
      <c r="J278" s="14">
        <f t="shared" si="52"/>
        <v>9.7560975609756101E-2</v>
      </c>
      <c r="K278" s="58">
        <f t="shared" si="53"/>
        <v>0.44884147323491341</v>
      </c>
      <c r="L278" s="59">
        <f t="shared" si="54"/>
        <v>93.139961244016064</v>
      </c>
      <c r="M278" s="13">
        <v>369</v>
      </c>
      <c r="N278" s="13">
        <v>327</v>
      </c>
      <c r="O278" s="13">
        <v>55</v>
      </c>
      <c r="P278" s="13">
        <v>86</v>
      </c>
      <c r="Q278" s="13">
        <v>17</v>
      </c>
      <c r="R278" s="13">
        <v>4</v>
      </c>
      <c r="S278" s="13">
        <v>23</v>
      </c>
      <c r="T278" s="13">
        <v>30</v>
      </c>
      <c r="U278" s="13">
        <v>68</v>
      </c>
      <c r="V278" s="13">
        <v>180</v>
      </c>
      <c r="W278" s="13">
        <v>6</v>
      </c>
      <c r="X278" s="13">
        <v>1</v>
      </c>
      <c r="Y278" s="13">
        <v>5</v>
      </c>
      <c r="Z278" s="19"/>
    </row>
    <row r="279" spans="1:26" x14ac:dyDescent="0.2">
      <c r="A279" s="11" t="s">
        <v>131</v>
      </c>
      <c r="B279" s="12">
        <f t="shared" si="44"/>
        <v>0.30981595092024539</v>
      </c>
      <c r="C279" s="14">
        <f t="shared" si="45"/>
        <v>0.4989429175475687</v>
      </c>
      <c r="D279" s="12">
        <f t="shared" si="46"/>
        <v>0.42063492063492064</v>
      </c>
      <c r="E279" s="14">
        <f t="shared" si="47"/>
        <v>0.67864693446088797</v>
      </c>
      <c r="F279" s="14">
        <f t="shared" si="48"/>
        <v>0.90855536616727961</v>
      </c>
      <c r="G279" s="14">
        <f t="shared" si="49"/>
        <v>0.1059322033898305</v>
      </c>
      <c r="H279" s="14">
        <f t="shared" si="50"/>
        <v>2.5423728813559324E-2</v>
      </c>
      <c r="I279" s="14">
        <f t="shared" si="51"/>
        <v>0.16701902748414377</v>
      </c>
      <c r="J279" s="14">
        <f t="shared" si="52"/>
        <v>8.6680761099365747E-2</v>
      </c>
      <c r="K279" s="58">
        <f t="shared" si="53"/>
        <v>0.44684203870408012</v>
      </c>
      <c r="L279" s="59">
        <f t="shared" si="54"/>
        <v>92.725054721743135</v>
      </c>
      <c r="M279" s="13">
        <v>473</v>
      </c>
      <c r="N279" s="13">
        <v>426</v>
      </c>
      <c r="O279" s="13">
        <v>85</v>
      </c>
      <c r="P279" s="13">
        <v>126</v>
      </c>
      <c r="Q279" s="13">
        <v>21</v>
      </c>
      <c r="R279" s="13">
        <v>7</v>
      </c>
      <c r="S279" s="13">
        <v>25</v>
      </c>
      <c r="T279" s="13">
        <v>39</v>
      </c>
      <c r="U279" s="13">
        <v>79</v>
      </c>
      <c r="V279" s="13">
        <v>236</v>
      </c>
      <c r="W279" s="13">
        <v>2</v>
      </c>
      <c r="X279" s="13">
        <v>2</v>
      </c>
      <c r="Y279" s="13">
        <v>4</v>
      </c>
      <c r="Z279" s="19"/>
    </row>
    <row r="280" spans="1:26" x14ac:dyDescent="0.2">
      <c r="A280" s="11" t="s">
        <v>120</v>
      </c>
      <c r="B280" s="12">
        <f t="shared" si="44"/>
        <v>0.31023102310231021</v>
      </c>
      <c r="C280" s="14">
        <f t="shared" si="45"/>
        <v>0.49221789883268485</v>
      </c>
      <c r="D280" s="12">
        <f t="shared" si="46"/>
        <v>0.46825396825396826</v>
      </c>
      <c r="E280" s="14">
        <f t="shared" si="47"/>
        <v>0.65369649805447472</v>
      </c>
      <c r="F280" s="14">
        <f t="shared" si="48"/>
        <v>0.91592077124724058</v>
      </c>
      <c r="G280" s="14">
        <f t="shared" si="49"/>
        <v>0.12648221343873517</v>
      </c>
      <c r="H280" s="14">
        <f t="shared" si="50"/>
        <v>1.5810276679841896E-2</v>
      </c>
      <c r="I280" s="14">
        <f t="shared" si="51"/>
        <v>0.23346303501945526</v>
      </c>
      <c r="J280" s="14">
        <f t="shared" si="52"/>
        <v>0.11089494163424124</v>
      </c>
      <c r="K280" s="58">
        <f t="shared" si="53"/>
        <v>0.44590068152320916</v>
      </c>
      <c r="L280" s="59">
        <f t="shared" si="54"/>
        <v>92.529711874498688</v>
      </c>
      <c r="M280" s="13">
        <v>514</v>
      </c>
      <c r="N280" s="13">
        <v>453</v>
      </c>
      <c r="O280" s="13">
        <v>83</v>
      </c>
      <c r="P280" s="13">
        <v>126</v>
      </c>
      <c r="Q280" s="13">
        <v>23</v>
      </c>
      <c r="R280" s="13">
        <v>4</v>
      </c>
      <c r="S280" s="13">
        <v>32</v>
      </c>
      <c r="T280" s="13">
        <v>55</v>
      </c>
      <c r="U280" s="13">
        <v>120</v>
      </c>
      <c r="V280" s="13">
        <v>253</v>
      </c>
      <c r="W280" s="13">
        <v>2</v>
      </c>
      <c r="X280" s="13">
        <v>2</v>
      </c>
      <c r="Y280" s="13">
        <v>2</v>
      </c>
      <c r="Z280" s="19"/>
    </row>
    <row r="281" spans="1:26" x14ac:dyDescent="0.2">
      <c r="A281" s="11" t="s">
        <v>305</v>
      </c>
      <c r="B281" s="12">
        <f t="shared" si="44"/>
        <v>0.26143790849673204</v>
      </c>
      <c r="C281" s="14">
        <f t="shared" si="45"/>
        <v>0.51020408163265307</v>
      </c>
      <c r="D281" s="12">
        <f t="shared" si="46"/>
        <v>0.51724137931034486</v>
      </c>
      <c r="E281" s="14">
        <f t="shared" si="47"/>
        <v>0.66122448979591841</v>
      </c>
      <c r="F281" s="14">
        <f t="shared" si="48"/>
        <v>0.88537711264983998</v>
      </c>
      <c r="G281" s="14">
        <f t="shared" si="49"/>
        <v>0.14399999999999999</v>
      </c>
      <c r="H281" s="14">
        <f t="shared" si="50"/>
        <v>2.4E-2</v>
      </c>
      <c r="I281" s="14">
        <f t="shared" si="51"/>
        <v>0.20816326530612245</v>
      </c>
      <c r="J281" s="14">
        <f t="shared" si="52"/>
        <v>8.1632653061224483E-2</v>
      </c>
      <c r="K281" s="58">
        <f t="shared" si="53"/>
        <v>0.44536578540052613</v>
      </c>
      <c r="L281" s="59">
        <f t="shared" si="54"/>
        <v>92.418714546695597</v>
      </c>
      <c r="M281" s="13">
        <v>245</v>
      </c>
      <c r="N281" s="13">
        <v>222</v>
      </c>
      <c r="O281" s="13">
        <v>37</v>
      </c>
      <c r="P281" s="13">
        <v>58</v>
      </c>
      <c r="Q281" s="13">
        <v>11</v>
      </c>
      <c r="R281" s="13">
        <v>1</v>
      </c>
      <c r="S281" s="13">
        <v>18</v>
      </c>
      <c r="T281" s="13">
        <v>18</v>
      </c>
      <c r="U281" s="13">
        <v>51</v>
      </c>
      <c r="V281" s="13">
        <v>125</v>
      </c>
      <c r="W281" s="13">
        <v>2</v>
      </c>
      <c r="X281" s="13">
        <v>3</v>
      </c>
      <c r="Y281" s="13">
        <v>0</v>
      </c>
      <c r="Z281" s="19"/>
    </row>
    <row r="282" spans="1:26" x14ac:dyDescent="0.2">
      <c r="A282" s="11" t="s">
        <v>268</v>
      </c>
      <c r="B282" s="12">
        <f t="shared" si="44"/>
        <v>0.33152173913043476</v>
      </c>
      <c r="C282" s="14">
        <f t="shared" si="45"/>
        <v>0.49429657794676807</v>
      </c>
      <c r="D282" s="12">
        <f t="shared" si="46"/>
        <v>0.43835616438356162</v>
      </c>
      <c r="E282" s="14">
        <f t="shared" si="47"/>
        <v>0.66920152091254748</v>
      </c>
      <c r="F282" s="14">
        <f t="shared" si="48"/>
        <v>0.91160310277957324</v>
      </c>
      <c r="G282" s="14">
        <f t="shared" si="49"/>
        <v>9.2307692307692313E-2</v>
      </c>
      <c r="H282" s="14">
        <f t="shared" si="50"/>
        <v>2.3076923076923078E-2</v>
      </c>
      <c r="I282" s="14">
        <f t="shared" si="51"/>
        <v>0.1596958174904943</v>
      </c>
      <c r="J282" s="14">
        <f t="shared" si="52"/>
        <v>8.3650190114068435E-2</v>
      </c>
      <c r="K282" s="58">
        <f t="shared" si="53"/>
        <v>0.44528665354320757</v>
      </c>
      <c r="L282" s="59">
        <f t="shared" si="54"/>
        <v>92.402293742105741</v>
      </c>
      <c r="M282" s="13">
        <v>263</v>
      </c>
      <c r="N282" s="13">
        <v>238</v>
      </c>
      <c r="O282" s="13">
        <v>46</v>
      </c>
      <c r="P282" s="13">
        <v>73</v>
      </c>
      <c r="Q282" s="13">
        <v>19</v>
      </c>
      <c r="R282" s="13">
        <v>1</v>
      </c>
      <c r="S282" s="13">
        <v>12</v>
      </c>
      <c r="T282" s="13">
        <v>19</v>
      </c>
      <c r="U282" s="13">
        <v>42</v>
      </c>
      <c r="V282" s="13">
        <v>130</v>
      </c>
      <c r="W282" s="13">
        <v>3</v>
      </c>
      <c r="X282" s="13">
        <v>3</v>
      </c>
      <c r="Y282" s="13">
        <v>0</v>
      </c>
      <c r="Z282" s="19"/>
    </row>
    <row r="283" spans="1:26" x14ac:dyDescent="0.2">
      <c r="A283" s="11" t="s">
        <v>210</v>
      </c>
      <c r="B283" s="12">
        <f t="shared" si="44"/>
        <v>0.35294117647058826</v>
      </c>
      <c r="C283" s="14">
        <f t="shared" si="45"/>
        <v>0.50814332247557004</v>
      </c>
      <c r="D283" s="12">
        <f t="shared" si="46"/>
        <v>0.42528735632183906</v>
      </c>
      <c r="E283" s="14">
        <f t="shared" si="47"/>
        <v>0.68403908794788271</v>
      </c>
      <c r="F283" s="14">
        <f t="shared" si="48"/>
        <v>0.91779859484777515</v>
      </c>
      <c r="G283" s="14">
        <f t="shared" si="49"/>
        <v>9.6153846153846159E-2</v>
      </c>
      <c r="H283" s="14">
        <f t="shared" si="50"/>
        <v>2.564102564102564E-2</v>
      </c>
      <c r="I283" s="14">
        <f t="shared" si="51"/>
        <v>0.20521172638436483</v>
      </c>
      <c r="J283" s="14">
        <f t="shared" si="52"/>
        <v>7.4918566775244305E-2</v>
      </c>
      <c r="K283" s="58">
        <f t="shared" si="53"/>
        <v>0.44476052698682322</v>
      </c>
      <c r="L283" s="59">
        <f t="shared" si="54"/>
        <v>92.293116203947548</v>
      </c>
      <c r="M283" s="13">
        <v>307</v>
      </c>
      <c r="N283" s="13">
        <v>280</v>
      </c>
      <c r="O283" s="13">
        <v>54</v>
      </c>
      <c r="P283" s="13">
        <v>87</v>
      </c>
      <c r="Q283" s="13">
        <v>20</v>
      </c>
      <c r="R283" s="13">
        <v>2</v>
      </c>
      <c r="S283" s="13">
        <v>15</v>
      </c>
      <c r="T283" s="13">
        <v>18</v>
      </c>
      <c r="U283" s="13">
        <v>63</v>
      </c>
      <c r="V283" s="13">
        <v>156</v>
      </c>
      <c r="W283" s="13">
        <v>5</v>
      </c>
      <c r="X283" s="13">
        <v>2</v>
      </c>
      <c r="Y283" s="13">
        <v>2</v>
      </c>
      <c r="Z283" s="19"/>
    </row>
    <row r="284" spans="1:26" x14ac:dyDescent="0.2">
      <c r="A284" s="11" t="s">
        <v>159</v>
      </c>
      <c r="B284" s="12">
        <f t="shared" si="44"/>
        <v>0.32627118644067798</v>
      </c>
      <c r="C284" s="14">
        <f t="shared" si="45"/>
        <v>0.496</v>
      </c>
      <c r="D284" s="12">
        <f t="shared" si="46"/>
        <v>0.4</v>
      </c>
      <c r="E284" s="14">
        <f t="shared" si="47"/>
        <v>0.67466666666666664</v>
      </c>
      <c r="F284" s="14">
        <f t="shared" si="48"/>
        <v>0.94770248524941891</v>
      </c>
      <c r="G284" s="14">
        <f t="shared" si="49"/>
        <v>0.12365591397849462</v>
      </c>
      <c r="H284" s="14">
        <f t="shared" si="50"/>
        <v>1.6129032258064516E-2</v>
      </c>
      <c r="I284" s="14">
        <f t="shared" si="51"/>
        <v>0.192</v>
      </c>
      <c r="J284" s="14">
        <f t="shared" si="52"/>
        <v>0.11466666666666667</v>
      </c>
      <c r="K284" s="58">
        <f t="shared" si="53"/>
        <v>0.4438476522320281</v>
      </c>
      <c r="L284" s="59">
        <f t="shared" si="54"/>
        <v>92.10368379996433</v>
      </c>
      <c r="M284" s="13">
        <v>375</v>
      </c>
      <c r="N284" s="13">
        <v>329</v>
      </c>
      <c r="O284" s="13">
        <v>67</v>
      </c>
      <c r="P284" s="13">
        <v>100</v>
      </c>
      <c r="Q284" s="13">
        <v>17</v>
      </c>
      <c r="R284" s="13">
        <v>0</v>
      </c>
      <c r="S284" s="13">
        <v>23</v>
      </c>
      <c r="T284" s="13">
        <v>33</v>
      </c>
      <c r="U284" s="13">
        <v>72</v>
      </c>
      <c r="V284" s="13">
        <v>186</v>
      </c>
      <c r="W284" s="13">
        <v>10</v>
      </c>
      <c r="X284" s="13">
        <v>1</v>
      </c>
      <c r="Y284" s="13">
        <v>2</v>
      </c>
      <c r="Z284" s="19"/>
    </row>
    <row r="285" spans="1:26" x14ac:dyDescent="0.2">
      <c r="A285" s="11" t="s">
        <v>199</v>
      </c>
      <c r="B285" s="12">
        <f t="shared" si="44"/>
        <v>0.30414746543778803</v>
      </c>
      <c r="C285" s="14">
        <f t="shared" si="45"/>
        <v>0.51111111111111107</v>
      </c>
      <c r="D285" s="12">
        <f t="shared" si="46"/>
        <v>0.39534883720930231</v>
      </c>
      <c r="E285" s="14">
        <f t="shared" si="47"/>
        <v>0.68253968253968256</v>
      </c>
      <c r="F285" s="14">
        <f t="shared" si="48"/>
        <v>0.94152901456959648</v>
      </c>
      <c r="G285" s="14">
        <f t="shared" si="49"/>
        <v>0.12422360248447205</v>
      </c>
      <c r="H285" s="14">
        <f t="shared" si="50"/>
        <v>1.8633540372670808E-2</v>
      </c>
      <c r="I285" s="14">
        <f t="shared" si="51"/>
        <v>0.14603174603174604</v>
      </c>
      <c r="J285" s="14">
        <f t="shared" si="52"/>
        <v>9.5238095238095233E-2</v>
      </c>
      <c r="K285" s="58">
        <f t="shared" si="53"/>
        <v>0.44308523246199849</v>
      </c>
      <c r="L285" s="59">
        <f t="shared" si="54"/>
        <v>91.945472600539219</v>
      </c>
      <c r="M285" s="13">
        <v>315</v>
      </c>
      <c r="N285" s="13">
        <v>282</v>
      </c>
      <c r="O285" s="13">
        <v>54</v>
      </c>
      <c r="P285" s="13">
        <v>86</v>
      </c>
      <c r="Q285" s="13">
        <v>13</v>
      </c>
      <c r="R285" s="13">
        <v>1</v>
      </c>
      <c r="S285" s="13">
        <v>20</v>
      </c>
      <c r="T285" s="13">
        <v>27</v>
      </c>
      <c r="U285" s="13">
        <v>46</v>
      </c>
      <c r="V285" s="13">
        <v>161</v>
      </c>
      <c r="W285" s="13">
        <v>3</v>
      </c>
      <c r="X285" s="13">
        <v>2</v>
      </c>
      <c r="Y285" s="13">
        <v>1</v>
      </c>
      <c r="Z285" s="19"/>
    </row>
    <row r="286" spans="1:26" x14ac:dyDescent="0.2">
      <c r="A286" s="11" t="s">
        <v>190</v>
      </c>
      <c r="B286" s="12">
        <f t="shared" si="44"/>
        <v>0.31050228310502281</v>
      </c>
      <c r="C286" s="14">
        <f t="shared" si="45"/>
        <v>0.49538461538461537</v>
      </c>
      <c r="D286" s="12">
        <f t="shared" si="46"/>
        <v>0.4823529411764706</v>
      </c>
      <c r="E286" s="14">
        <f t="shared" si="47"/>
        <v>0.67384615384615387</v>
      </c>
      <c r="F286" s="14">
        <f t="shared" si="48"/>
        <v>0.90939455437172323</v>
      </c>
      <c r="G286" s="14">
        <f t="shared" si="49"/>
        <v>0.10559006211180125</v>
      </c>
      <c r="H286" s="14">
        <f t="shared" si="50"/>
        <v>1.2422360248447204E-2</v>
      </c>
      <c r="I286" s="14">
        <f t="shared" si="51"/>
        <v>0.17538461538461539</v>
      </c>
      <c r="J286" s="14">
        <f t="shared" si="52"/>
        <v>9.5384615384615387E-2</v>
      </c>
      <c r="K286" s="58">
        <f t="shared" si="53"/>
        <v>0.4425557324788123</v>
      </c>
      <c r="L286" s="59">
        <f t="shared" si="54"/>
        <v>91.835595036068128</v>
      </c>
      <c r="M286" s="13">
        <v>325</v>
      </c>
      <c r="N286" s="13">
        <v>292</v>
      </c>
      <c r="O286" s="13">
        <v>58</v>
      </c>
      <c r="P286" s="13">
        <v>85</v>
      </c>
      <c r="Q286" s="13">
        <v>23</v>
      </c>
      <c r="R286" s="13">
        <v>1</v>
      </c>
      <c r="S286" s="13">
        <v>17</v>
      </c>
      <c r="T286" s="13">
        <v>25</v>
      </c>
      <c r="U286" s="13">
        <v>57</v>
      </c>
      <c r="V286" s="13">
        <v>161</v>
      </c>
      <c r="W286" s="13">
        <v>6</v>
      </c>
      <c r="X286" s="13">
        <v>1</v>
      </c>
      <c r="Y286" s="13">
        <v>1</v>
      </c>
      <c r="Z286" s="19"/>
    </row>
    <row r="287" spans="1:26" x14ac:dyDescent="0.2">
      <c r="A287" s="11" t="s">
        <v>108</v>
      </c>
      <c r="B287" s="12">
        <f t="shared" si="44"/>
        <v>0.32731958762886598</v>
      </c>
      <c r="C287" s="14">
        <f t="shared" si="45"/>
        <v>0.52042628774422739</v>
      </c>
      <c r="D287" s="12">
        <f t="shared" si="46"/>
        <v>0.46794871794871795</v>
      </c>
      <c r="E287" s="14">
        <f t="shared" si="47"/>
        <v>0.67317939609236233</v>
      </c>
      <c r="F287" s="14">
        <f t="shared" si="48"/>
        <v>0.9248454431547497</v>
      </c>
      <c r="G287" s="14">
        <f t="shared" si="49"/>
        <v>9.8976109215017066E-2</v>
      </c>
      <c r="H287" s="14">
        <f t="shared" si="50"/>
        <v>6.8259385665529011E-3</v>
      </c>
      <c r="I287" s="14">
        <f t="shared" si="51"/>
        <v>0.17939609236234458</v>
      </c>
      <c r="J287" s="14">
        <f t="shared" si="52"/>
        <v>7.9928952042628773E-2</v>
      </c>
      <c r="K287" s="58">
        <f t="shared" si="53"/>
        <v>0.44050510358447997</v>
      </c>
      <c r="L287" s="59">
        <f t="shared" si="54"/>
        <v>91.410065072521263</v>
      </c>
      <c r="M287" s="13">
        <v>563</v>
      </c>
      <c r="N287" s="13">
        <v>516</v>
      </c>
      <c r="O287" s="13">
        <v>86</v>
      </c>
      <c r="P287" s="13">
        <v>156</v>
      </c>
      <c r="Q287" s="13">
        <v>38</v>
      </c>
      <c r="R287" s="13">
        <v>6</v>
      </c>
      <c r="S287" s="13">
        <v>29</v>
      </c>
      <c r="T287" s="13">
        <v>36</v>
      </c>
      <c r="U287" s="13">
        <v>101</v>
      </c>
      <c r="V287" s="13">
        <v>293</v>
      </c>
      <c r="W287" s="13">
        <v>9</v>
      </c>
      <c r="X287" s="13">
        <v>0</v>
      </c>
      <c r="Y287" s="13">
        <v>2</v>
      </c>
      <c r="Z287" s="19"/>
    </row>
    <row r="288" spans="1:26" x14ac:dyDescent="0.2">
      <c r="A288" s="11" t="s">
        <v>148</v>
      </c>
      <c r="B288" s="12">
        <f t="shared" si="44"/>
        <v>0.33779264214046822</v>
      </c>
      <c r="C288" s="14">
        <f t="shared" si="45"/>
        <v>0.50476190476190474</v>
      </c>
      <c r="D288" s="12">
        <f t="shared" si="46"/>
        <v>0.43697478991596639</v>
      </c>
      <c r="E288" s="14">
        <f t="shared" si="47"/>
        <v>0.68095238095238098</v>
      </c>
      <c r="F288" s="14">
        <f t="shared" si="48"/>
        <v>0.95844780219780223</v>
      </c>
      <c r="G288" s="14">
        <f t="shared" si="49"/>
        <v>8.4905660377358486E-2</v>
      </c>
      <c r="H288" s="14">
        <f t="shared" si="50"/>
        <v>3.3018867924528301E-2</v>
      </c>
      <c r="I288" s="14">
        <f t="shared" si="51"/>
        <v>0.1357142857142857</v>
      </c>
      <c r="J288" s="14">
        <f t="shared" si="52"/>
        <v>0.1</v>
      </c>
      <c r="K288" s="58">
        <f t="shared" si="53"/>
        <v>0.43975612005357273</v>
      </c>
      <c r="L288" s="59">
        <f t="shared" si="54"/>
        <v>91.254642053034402</v>
      </c>
      <c r="M288" s="13">
        <v>420</v>
      </c>
      <c r="N288" s="13">
        <v>371</v>
      </c>
      <c r="O288" s="13">
        <v>74</v>
      </c>
      <c r="P288" s="13">
        <v>119</v>
      </c>
      <c r="Q288" s="13">
        <v>29</v>
      </c>
      <c r="R288" s="13">
        <v>5</v>
      </c>
      <c r="S288" s="13">
        <v>18</v>
      </c>
      <c r="T288" s="13">
        <v>36</v>
      </c>
      <c r="U288" s="13">
        <v>57</v>
      </c>
      <c r="V288" s="13">
        <v>212</v>
      </c>
      <c r="W288" s="13">
        <v>6</v>
      </c>
      <c r="X288" s="13">
        <v>4</v>
      </c>
      <c r="Y288" s="13">
        <v>3</v>
      </c>
      <c r="Z288" s="19"/>
    </row>
    <row r="289" spans="1:45" x14ac:dyDescent="0.2">
      <c r="A289" s="11" t="s">
        <v>185</v>
      </c>
      <c r="B289" s="12">
        <f t="shared" si="44"/>
        <v>0.30180180180180183</v>
      </c>
      <c r="C289" s="14">
        <f t="shared" si="45"/>
        <v>0.5107033639143731</v>
      </c>
      <c r="D289" s="12">
        <f t="shared" si="46"/>
        <v>0.51764705882352946</v>
      </c>
      <c r="E289" s="14">
        <f t="shared" si="47"/>
        <v>0.66360856269113155</v>
      </c>
      <c r="F289" s="14">
        <f t="shared" si="48"/>
        <v>0.92579409116606293</v>
      </c>
      <c r="G289" s="14">
        <f t="shared" si="49"/>
        <v>0.10778443113772455</v>
      </c>
      <c r="H289" s="14">
        <f t="shared" si="50"/>
        <v>1.7964071856287425E-2</v>
      </c>
      <c r="I289" s="14">
        <f t="shared" si="51"/>
        <v>0.16819571865443425</v>
      </c>
      <c r="J289" s="14">
        <f t="shared" si="52"/>
        <v>9.480122324159021E-2</v>
      </c>
      <c r="K289" s="58">
        <f t="shared" si="53"/>
        <v>0.43919439345566202</v>
      </c>
      <c r="L289" s="59">
        <f t="shared" si="54"/>
        <v>91.138077081482066</v>
      </c>
      <c r="M289" s="13">
        <v>327</v>
      </c>
      <c r="N289" s="13">
        <v>293</v>
      </c>
      <c r="O289" s="13">
        <v>50</v>
      </c>
      <c r="P289" s="13">
        <v>85</v>
      </c>
      <c r="Q289" s="13">
        <v>24</v>
      </c>
      <c r="R289" s="13">
        <v>2</v>
      </c>
      <c r="S289" s="13">
        <v>18</v>
      </c>
      <c r="T289" s="13">
        <v>26</v>
      </c>
      <c r="U289" s="13">
        <v>55</v>
      </c>
      <c r="V289" s="13">
        <v>167</v>
      </c>
      <c r="W289" s="13">
        <v>5</v>
      </c>
      <c r="X289" s="13">
        <v>1</v>
      </c>
      <c r="Y289" s="13">
        <v>2</v>
      </c>
      <c r="Z289" s="19"/>
    </row>
    <row r="290" spans="1:45" x14ac:dyDescent="0.2">
      <c r="A290" s="11" t="s">
        <v>164</v>
      </c>
      <c r="B290" s="12">
        <f t="shared" si="44"/>
        <v>0.28691983122362869</v>
      </c>
      <c r="C290" s="14">
        <f t="shared" si="45"/>
        <v>0.52328767123287667</v>
      </c>
      <c r="D290" s="12">
        <f t="shared" si="46"/>
        <v>0.53260869565217395</v>
      </c>
      <c r="E290" s="14">
        <f t="shared" si="47"/>
        <v>0.69041095890410964</v>
      </c>
      <c r="F290" s="14">
        <f t="shared" si="48"/>
        <v>0.90336313674021818</v>
      </c>
      <c r="G290" s="14">
        <f t="shared" si="49"/>
        <v>0.1256544502617801</v>
      </c>
      <c r="H290" s="14">
        <f t="shared" si="50"/>
        <v>1.0471204188481676E-2</v>
      </c>
      <c r="I290" s="14">
        <f t="shared" si="51"/>
        <v>0.20547945205479451</v>
      </c>
      <c r="J290" s="14">
        <f t="shared" si="52"/>
        <v>7.9452054794520555E-2</v>
      </c>
      <c r="K290" s="58">
        <f t="shared" si="53"/>
        <v>0.43888724562740994</v>
      </c>
      <c r="L290" s="59">
        <f t="shared" si="54"/>
        <v>91.074340242251495</v>
      </c>
      <c r="M290" s="13">
        <v>365</v>
      </c>
      <c r="N290" s="13">
        <v>334</v>
      </c>
      <c r="O290" s="13">
        <v>61</v>
      </c>
      <c r="P290" s="13">
        <v>92</v>
      </c>
      <c r="Q290" s="13">
        <v>23</v>
      </c>
      <c r="R290" s="13">
        <v>2</v>
      </c>
      <c r="S290" s="13">
        <v>24</v>
      </c>
      <c r="T290" s="13">
        <v>27</v>
      </c>
      <c r="U290" s="13">
        <v>75</v>
      </c>
      <c r="V290" s="13">
        <v>191</v>
      </c>
      <c r="W290" s="13">
        <v>2</v>
      </c>
      <c r="X290" s="13">
        <v>0</v>
      </c>
      <c r="Y290" s="13">
        <v>2</v>
      </c>
      <c r="Z290" s="19"/>
    </row>
    <row r="291" spans="1:45" x14ac:dyDescent="0.2">
      <c r="A291" s="11" t="s">
        <v>286</v>
      </c>
      <c r="B291" s="12">
        <f t="shared" si="44"/>
        <v>0.32065217391304346</v>
      </c>
      <c r="C291" s="14">
        <f t="shared" si="45"/>
        <v>0.52362204724409445</v>
      </c>
      <c r="D291" s="12">
        <f t="shared" si="46"/>
        <v>0.4861111111111111</v>
      </c>
      <c r="E291" s="14">
        <f t="shared" si="47"/>
        <v>0.69685039370078738</v>
      </c>
      <c r="F291" s="14">
        <f t="shared" si="48"/>
        <v>0.91773610293499286</v>
      </c>
      <c r="G291" s="14">
        <f t="shared" si="49"/>
        <v>9.7744360902255634E-2</v>
      </c>
      <c r="H291" s="14">
        <f t="shared" si="50"/>
        <v>7.5187969924812026E-3</v>
      </c>
      <c r="I291" s="14">
        <f t="shared" si="51"/>
        <v>0.15354330708661418</v>
      </c>
      <c r="J291" s="14">
        <f t="shared" si="52"/>
        <v>6.6929133858267723E-2</v>
      </c>
      <c r="K291" s="58">
        <f t="shared" si="53"/>
        <v>0.43772145762043801</v>
      </c>
      <c r="L291" s="59">
        <f t="shared" si="54"/>
        <v>90.832425320696828</v>
      </c>
      <c r="M291" s="13">
        <v>254</v>
      </c>
      <c r="N291" s="13">
        <v>235</v>
      </c>
      <c r="O291" s="13">
        <v>44</v>
      </c>
      <c r="P291" s="13">
        <v>72</v>
      </c>
      <c r="Q291" s="13">
        <v>22</v>
      </c>
      <c r="R291" s="13">
        <v>0</v>
      </c>
      <c r="S291" s="13">
        <v>13</v>
      </c>
      <c r="T291" s="13">
        <v>16</v>
      </c>
      <c r="U291" s="13">
        <v>39</v>
      </c>
      <c r="V291" s="13">
        <v>133</v>
      </c>
      <c r="W291" s="13">
        <v>1</v>
      </c>
      <c r="X291" s="13">
        <v>0</v>
      </c>
      <c r="Y291" s="13">
        <v>1</v>
      </c>
      <c r="Z291" s="19"/>
    </row>
    <row r="292" spans="1:45" x14ac:dyDescent="0.2">
      <c r="A292" s="11" t="s">
        <v>200</v>
      </c>
      <c r="B292" s="12">
        <f t="shared" si="44"/>
        <v>0.30270270270270272</v>
      </c>
      <c r="C292" s="14">
        <f t="shared" si="45"/>
        <v>0.50793650793650791</v>
      </c>
      <c r="D292" s="12">
        <f t="shared" si="46"/>
        <v>0.51948051948051943</v>
      </c>
      <c r="E292" s="14">
        <f t="shared" si="47"/>
        <v>0.66984126984126979</v>
      </c>
      <c r="F292" s="14">
        <f t="shared" si="48"/>
        <v>0.95682503770739069</v>
      </c>
      <c r="G292" s="14">
        <f t="shared" si="49"/>
        <v>0.13125000000000001</v>
      </c>
      <c r="H292" s="14">
        <f t="shared" si="50"/>
        <v>3.125E-2</v>
      </c>
      <c r="I292" s="14">
        <f t="shared" si="51"/>
        <v>0.21587301587301588</v>
      </c>
      <c r="J292" s="14">
        <f t="shared" si="52"/>
        <v>0.12063492063492064</v>
      </c>
      <c r="K292" s="58">
        <f t="shared" si="53"/>
        <v>0.43761199900300241</v>
      </c>
      <c r="L292" s="59">
        <f t="shared" si="54"/>
        <v>90.809711351525706</v>
      </c>
      <c r="M292" s="13">
        <v>315</v>
      </c>
      <c r="N292" s="13">
        <v>272</v>
      </c>
      <c r="O292" s="13">
        <v>51</v>
      </c>
      <c r="P292" s="13">
        <v>77</v>
      </c>
      <c r="Q292" s="13">
        <v>18</v>
      </c>
      <c r="R292" s="13">
        <v>1</v>
      </c>
      <c r="S292" s="13">
        <v>21</v>
      </c>
      <c r="T292" s="13">
        <v>34</v>
      </c>
      <c r="U292" s="13">
        <v>68</v>
      </c>
      <c r="V292" s="13">
        <v>160</v>
      </c>
      <c r="W292" s="13">
        <v>4</v>
      </c>
      <c r="X292" s="13">
        <v>3</v>
      </c>
      <c r="Y292" s="13">
        <v>2</v>
      </c>
      <c r="Z292" s="19"/>
    </row>
    <row r="293" spans="1:45" x14ac:dyDescent="0.2">
      <c r="A293" s="11" t="s">
        <v>276</v>
      </c>
      <c r="B293" s="63">
        <f t="shared" si="44"/>
        <v>0.38953488372093026</v>
      </c>
      <c r="C293" s="14">
        <f t="shared" si="45"/>
        <v>0.52895752895752901</v>
      </c>
      <c r="D293" s="12">
        <f t="shared" si="46"/>
        <v>0.44871794871794873</v>
      </c>
      <c r="E293" s="14">
        <f t="shared" si="47"/>
        <v>0.70270270270270274</v>
      </c>
      <c r="F293" s="14">
        <f t="shared" si="48"/>
        <v>1.0037650861327923</v>
      </c>
      <c r="G293" s="14">
        <f t="shared" si="49"/>
        <v>8.0291970802919707E-2</v>
      </c>
      <c r="H293" s="14">
        <f t="shared" si="50"/>
        <v>3.6496350364963501E-2</v>
      </c>
      <c r="I293" s="14">
        <f t="shared" si="51"/>
        <v>0.17760617760617761</v>
      </c>
      <c r="J293" s="14">
        <f t="shared" si="52"/>
        <v>9.6525096525096526E-2</v>
      </c>
      <c r="K293" s="58">
        <f t="shared" si="53"/>
        <v>0.431997688001731</v>
      </c>
      <c r="L293" s="59">
        <f t="shared" si="54"/>
        <v>89.644674829161858</v>
      </c>
      <c r="M293" s="13">
        <v>259</v>
      </c>
      <c r="N293" s="13">
        <v>229</v>
      </c>
      <c r="O293" s="13">
        <v>45</v>
      </c>
      <c r="P293" s="13">
        <v>78</v>
      </c>
      <c r="Q293" s="13">
        <v>22</v>
      </c>
      <c r="R293" s="13">
        <v>2</v>
      </c>
      <c r="S293" s="13">
        <v>11</v>
      </c>
      <c r="T293" s="13">
        <v>25</v>
      </c>
      <c r="U293" s="13">
        <v>46</v>
      </c>
      <c r="V293" s="13">
        <v>137</v>
      </c>
      <c r="W293" s="13">
        <v>0</v>
      </c>
      <c r="X293" s="13">
        <v>5</v>
      </c>
      <c r="Y293" s="13">
        <v>0</v>
      </c>
      <c r="Z293" s="19"/>
    </row>
    <row r="294" spans="1:45" x14ac:dyDescent="0.2">
      <c r="A294" s="11" t="s">
        <v>165</v>
      </c>
      <c r="B294" s="12">
        <f t="shared" si="44"/>
        <v>0.28205128205128205</v>
      </c>
      <c r="C294" s="14">
        <f t="shared" si="45"/>
        <v>0.54520547945205478</v>
      </c>
      <c r="D294" s="12">
        <f t="shared" si="46"/>
        <v>0.5</v>
      </c>
      <c r="E294" s="14">
        <f t="shared" si="47"/>
        <v>0.74520547945205484</v>
      </c>
      <c r="F294" s="14">
        <f t="shared" si="48"/>
        <v>0.95662898947403996</v>
      </c>
      <c r="G294" s="14">
        <f t="shared" si="49"/>
        <v>0.1407035175879397</v>
      </c>
      <c r="H294" s="14">
        <f t="shared" si="50"/>
        <v>3.015075376884422E-2</v>
      </c>
      <c r="I294" s="14">
        <f t="shared" si="51"/>
        <v>0.18630136986301371</v>
      </c>
      <c r="J294" s="14">
        <f t="shared" si="52"/>
        <v>8.7671232876712329E-2</v>
      </c>
      <c r="K294" s="58">
        <f t="shared" si="53"/>
        <v>0.43197348124558943</v>
      </c>
      <c r="L294" s="59">
        <f t="shared" si="54"/>
        <v>89.639651638429015</v>
      </c>
      <c r="M294" s="13">
        <v>365</v>
      </c>
      <c r="N294" s="13">
        <v>327</v>
      </c>
      <c r="O294" s="13">
        <v>73</v>
      </c>
      <c r="P294" s="13">
        <v>94</v>
      </c>
      <c r="Q294" s="13">
        <v>17</v>
      </c>
      <c r="R294" s="13">
        <v>2</v>
      </c>
      <c r="S294" s="13">
        <v>28</v>
      </c>
      <c r="T294" s="13">
        <v>30</v>
      </c>
      <c r="U294" s="13">
        <v>68</v>
      </c>
      <c r="V294" s="13">
        <v>199</v>
      </c>
      <c r="W294" s="13">
        <v>2</v>
      </c>
      <c r="X294" s="13">
        <v>3</v>
      </c>
      <c r="Y294" s="13">
        <v>3</v>
      </c>
      <c r="Z294" s="19"/>
    </row>
    <row r="295" spans="1:45" x14ac:dyDescent="0.2">
      <c r="A295" s="62" t="s">
        <v>178</v>
      </c>
      <c r="B295" s="12">
        <f t="shared" si="44"/>
        <v>0.36283185840707965</v>
      </c>
      <c r="C295" s="63">
        <f t="shared" si="45"/>
        <v>0.61011904761904767</v>
      </c>
      <c r="D295" s="12">
        <f t="shared" si="46"/>
        <v>0.48571428571428571</v>
      </c>
      <c r="E295" s="63">
        <f t="shared" si="47"/>
        <v>0.85119047619047616</v>
      </c>
      <c r="F295" s="63">
        <f t="shared" si="48"/>
        <v>1.1022853957636567</v>
      </c>
      <c r="G295" s="14">
        <f t="shared" si="49"/>
        <v>0.11219512195121951</v>
      </c>
      <c r="H295" s="14">
        <f t="shared" si="50"/>
        <v>9.7560975609756097E-3</v>
      </c>
      <c r="I295" s="14">
        <f t="shared" si="51"/>
        <v>0.15476190476190477</v>
      </c>
      <c r="J295" s="14">
        <f t="shared" si="52"/>
        <v>0.10416666666666667</v>
      </c>
      <c r="K295" s="60">
        <f t="shared" si="53"/>
        <v>0.40523894914287617</v>
      </c>
      <c r="L295" s="61">
        <f t="shared" si="54"/>
        <v>84.091917232387672</v>
      </c>
      <c r="M295" s="13">
        <v>336</v>
      </c>
      <c r="N295" s="13">
        <v>299</v>
      </c>
      <c r="O295" s="13">
        <v>81</v>
      </c>
      <c r="P295" s="13">
        <v>105</v>
      </c>
      <c r="Q295" s="13">
        <v>25</v>
      </c>
      <c r="R295" s="13">
        <v>3</v>
      </c>
      <c r="S295" s="13">
        <v>23</v>
      </c>
      <c r="T295" s="13">
        <v>32</v>
      </c>
      <c r="U295" s="13">
        <v>52</v>
      </c>
      <c r="V295" s="13">
        <v>205</v>
      </c>
      <c r="W295" s="13">
        <v>3</v>
      </c>
      <c r="X295" s="13">
        <v>0</v>
      </c>
      <c r="Y295" s="13">
        <v>2</v>
      </c>
      <c r="Z295" s="19"/>
    </row>
    <row r="296" spans="1:45" x14ac:dyDescent="0.2">
      <c r="A296" s="36"/>
      <c r="B296" s="41"/>
      <c r="C296" s="41"/>
      <c r="D296" s="41"/>
      <c r="E296" s="41"/>
      <c r="F296" s="41"/>
      <c r="G296" s="41"/>
      <c r="H296" s="41"/>
      <c r="I296" s="41"/>
      <c r="J296" s="41"/>
      <c r="K296" s="42"/>
      <c r="L296" s="43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19"/>
    </row>
    <row r="297" spans="1:45" x14ac:dyDescent="0.2">
      <c r="Z297" s="39"/>
      <c r="AA297" s="37"/>
      <c r="AB297" s="37"/>
      <c r="AC297" s="37"/>
      <c r="AD297" s="37"/>
      <c r="AE297" s="37"/>
      <c r="AF297" s="37"/>
      <c r="AG297" s="38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</row>
    <row r="298" spans="1:45" x14ac:dyDescent="0.2">
      <c r="Z298" s="40"/>
    </row>
  </sheetData>
  <sortState xmlns:xlrd2="http://schemas.microsoft.com/office/spreadsheetml/2017/richdata2" ref="A2:Y298">
    <sortCondition descending="1" ref="L1:L298"/>
  </sortState>
  <mergeCells count="2">
    <mergeCell ref="AG1:AR1"/>
    <mergeCell ref="AG13:AR1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pEFT, 243BF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Stephans</dc:creator>
  <cp:lastModifiedBy>Sean Stephans</cp:lastModifiedBy>
  <dcterms:created xsi:type="dcterms:W3CDTF">2021-08-11T19:25:00Z</dcterms:created>
  <dcterms:modified xsi:type="dcterms:W3CDTF">2021-08-12T16:09:41Z</dcterms:modified>
</cp:coreProperties>
</file>