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Outcomes Runs Calculators/"/>
    </mc:Choice>
  </mc:AlternateContent>
  <xr:revisionPtr revIDLastSave="493" documentId="8_{226216F7-377B-4AB4-8A95-10BFA4F746C7}" xr6:coauthVersionLast="47" xr6:coauthVersionMax="47" xr10:uidLastSave="{D13A17F1-60C2-4FEC-8A5C-0DB324868DF8}"/>
  <bookViews>
    <workbookView xWindow="-120" yWindow="-120" windowWidth="29040" windowHeight="15720" xr2:uid="{B66BECDE-9E70-4616-9AF4-561F6ED3DF2F}"/>
  </bookViews>
  <sheets>
    <sheet name="ORbet Calculator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J8" i="1"/>
  <c r="P12" i="1"/>
  <c r="V12" i="1"/>
  <c r="Y14" i="1"/>
  <c r="U14" i="1"/>
  <c r="W14" i="1"/>
  <c r="Y4" i="1"/>
  <c r="S12" i="1" s="1"/>
  <c r="W12" i="1"/>
  <c r="S14" i="1"/>
  <c r="T14" i="1"/>
  <c r="W8" i="1"/>
  <c r="Y12" i="1" s="1"/>
  <c r="Z6" i="1"/>
  <c r="X12" i="1" s="1"/>
  <c r="T12" i="1"/>
  <c r="X14" i="1"/>
  <c r="M12" i="1"/>
  <c r="P14" i="1"/>
  <c r="L14" i="1"/>
  <c r="N14" i="1"/>
  <c r="P4" i="1"/>
  <c r="J12" i="1" s="1"/>
  <c r="N12" i="1"/>
  <c r="J14" i="1"/>
  <c r="K14" i="1"/>
  <c r="O12" i="1"/>
  <c r="O14" i="1"/>
  <c r="D12" i="1"/>
  <c r="G14" i="1"/>
  <c r="C14" i="1"/>
  <c r="E14" i="1"/>
  <c r="G4" i="1"/>
  <c r="A12" i="1" s="1"/>
  <c r="E12" i="1"/>
  <c r="A14" i="1"/>
  <c r="B14" i="1"/>
  <c r="H8" i="1"/>
  <c r="G12" i="1" s="1"/>
  <c r="B8" i="1"/>
  <c r="F12" i="1" s="1"/>
  <c r="F14" i="1"/>
  <c r="V4" i="1"/>
  <c r="Z14" i="1"/>
  <c r="Z12" i="1"/>
  <c r="U12" i="1"/>
  <c r="M4" i="1"/>
  <c r="Q14" i="1"/>
  <c r="Q12" i="1"/>
  <c r="L12" i="1"/>
  <c r="C12" i="1"/>
  <c r="H12" i="1"/>
  <c r="H14" i="1"/>
  <c r="F6" i="1"/>
  <c r="D4" i="1"/>
  <c r="V14" i="1" l="1"/>
  <c r="T10" i="1" s="1"/>
  <c r="K12" i="1"/>
  <c r="D14" i="1"/>
  <c r="M14" i="1"/>
  <c r="K10" i="1" s="1"/>
  <c r="B12" i="1"/>
  <c r="F10" i="1" s="1"/>
  <c r="N10" i="1" l="1"/>
  <c r="W10" i="1"/>
  <c r="C10" i="1"/>
</calcChain>
</file>

<file path=xl/sharedStrings.xml><?xml version="1.0" encoding="utf-8"?>
<sst xmlns="http://schemas.openxmlformats.org/spreadsheetml/2006/main" count="195" uniqueCount="80">
  <si>
    <t>TB</t>
  </si>
  <si>
    <t>H</t>
  </si>
  <si>
    <t>2B</t>
  </si>
  <si>
    <t>XBH</t>
  </si>
  <si>
    <t>PA</t>
  </si>
  <si>
    <t>AB</t>
  </si>
  <si>
    <t>A1b</t>
  </si>
  <si>
    <t>BB</t>
  </si>
  <si>
    <t>SF</t>
  </si>
  <si>
    <t>GDP</t>
  </si>
  <si>
    <t>HR</t>
  </si>
  <si>
    <t>Opp.WP</t>
  </si>
  <si>
    <t>K</t>
  </si>
  <si>
    <t>Bt</t>
  </si>
  <si>
    <t>HBP</t>
  </si>
  <si>
    <t>PO</t>
  </si>
  <si>
    <t>Opp.BK</t>
  </si>
  <si>
    <t>BtE</t>
  </si>
  <si>
    <t>SB</t>
  </si>
  <si>
    <t>Opp.PB</t>
  </si>
  <si>
    <t>SH</t>
  </si>
  <si>
    <t>CS</t>
  </si>
  <si>
    <t>Opp.E</t>
  </si>
  <si>
    <t>CSP</t>
  </si>
  <si>
    <t>3B</t>
  </si>
  <si>
    <t>RS</t>
  </si>
  <si>
    <t>Standard Outcomes Runs</t>
  </si>
  <si>
    <t>TB/PA</t>
  </si>
  <si>
    <t>SLG</t>
  </si>
  <si>
    <t>OPS</t>
  </si>
  <si>
    <t>HR/TB</t>
  </si>
  <si>
    <t>BtE/TB</t>
  </si>
  <si>
    <t>K/PA</t>
  </si>
  <si>
    <t>CSP/TB</t>
  </si>
  <si>
    <t>GDP%</t>
  </si>
  <si>
    <t>R/PA</t>
  </si>
  <si>
    <t>A1b/PA</t>
  </si>
  <si>
    <t>OBP</t>
  </si>
  <si>
    <t>A1b/TB</t>
  </si>
  <si>
    <t>R/TB</t>
  </si>
  <si>
    <t>BB/PA</t>
  </si>
  <si>
    <t>BA</t>
  </si>
  <si>
    <t>Event Outcomes</t>
  </si>
  <si>
    <t>Standard Run Value</t>
  </si>
  <si>
    <t>Total Base</t>
  </si>
  <si>
    <t>Single</t>
  </si>
  <si>
    <t>Double</t>
  </si>
  <si>
    <t>Walk</t>
  </si>
  <si>
    <t>Sac Fly</t>
  </si>
  <si>
    <t>Home Run</t>
  </si>
  <si>
    <t>Strikeout</t>
  </si>
  <si>
    <t>Picked Off</t>
  </si>
  <si>
    <t>Balk</t>
  </si>
  <si>
    <t>Stolen Base</t>
  </si>
  <si>
    <t>Passed Ball</t>
  </si>
  <si>
    <t>Sac Hit</t>
  </si>
  <si>
    <t>Caught Stealing</t>
  </si>
  <si>
    <t>Error</t>
  </si>
  <si>
    <t>Triple</t>
  </si>
  <si>
    <t>Standard Out</t>
  </si>
  <si>
    <t>ORbet Outcomes Runs</t>
  </si>
  <si>
    <t>ORbet Value +/-</t>
  </si>
  <si>
    <t>Wild Pitch</t>
  </si>
  <si>
    <t>ORbet Run Value</t>
  </si>
  <si>
    <t>BAbip</t>
  </si>
  <si>
    <t>Team Outcomes Calculator</t>
  </si>
  <si>
    <t>Pitcher Outcomes Calculator</t>
  </si>
  <si>
    <t>WP</t>
  </si>
  <si>
    <t>BK</t>
  </si>
  <si>
    <t>ROE</t>
  </si>
  <si>
    <t>Reach on Error</t>
  </si>
  <si>
    <t>Hit by Pitch</t>
  </si>
  <si>
    <t>Ground into DP</t>
  </si>
  <si>
    <t>Batter Outcomes Calculator</t>
  </si>
  <si>
    <t>Base Taken</t>
  </si>
  <si>
    <t>All DP</t>
  </si>
  <si>
    <t>DP%</t>
  </si>
  <si>
    <t>Double Play</t>
  </si>
  <si>
    <t>CS/TB</t>
  </si>
  <si>
    <t>Please refer to the README file before using these calculators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</si>
</sst>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"/>
    <numFmt numFmtId="166" formatCode="#,##0.000"/>
  </numFmts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2"/>
        <bgColor theme="7" tint="0.79998168889431442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9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3" fontId="3" fillId="3" borderId="3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3" fillId="3" borderId="14" xfId="0" applyNumberFormat="1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 applyAlignment="1" applyProtection="1">
      <alignment horizontal="center" vertical="center"/>
      <protection locked="0"/>
    </xf>
    <xf numFmtId="3" fontId="3" fillId="3" borderId="15" xfId="0" applyNumberFormat="1" applyFont="1" applyFill="1" applyBorder="1" applyAlignment="1" applyProtection="1">
      <alignment horizontal="center" vertical="center"/>
      <protection locked="0"/>
    </xf>
    <xf numFmtId="3" fontId="3" fillId="3" borderId="20" xfId="0" applyNumberFormat="1" applyFont="1" applyFill="1" applyBorder="1" applyAlignment="1" applyProtection="1">
      <alignment horizontal="center" vertical="center"/>
      <protection locked="0"/>
    </xf>
    <xf numFmtId="3" fontId="3" fillId="3" borderId="21" xfId="0" applyNumberFormat="1" applyFont="1" applyFill="1" applyBorder="1" applyAlignment="1" applyProtection="1">
      <alignment horizontal="center" vertical="center"/>
      <protection locked="0"/>
    </xf>
    <xf numFmtId="3" fontId="3" fillId="4" borderId="21" xfId="0" applyNumberFormat="1" applyFont="1" applyFill="1" applyBorder="1" applyAlignment="1">
      <alignment horizontal="center" vertical="center"/>
    </xf>
    <xf numFmtId="3" fontId="3" fillId="5" borderId="21" xfId="0" applyNumberFormat="1" applyFont="1" applyFill="1" applyBorder="1" applyAlignment="1">
      <alignment horizontal="center" vertical="center"/>
    </xf>
    <xf numFmtId="3" fontId="3" fillId="3" borderId="22" xfId="0" applyNumberFormat="1" applyFont="1" applyFill="1" applyBorder="1" applyAlignment="1" applyProtection="1">
      <alignment horizontal="center" vertical="center"/>
      <protection locked="0"/>
    </xf>
    <xf numFmtId="3" fontId="3" fillId="5" borderId="15" xfId="0" applyNumberFormat="1" applyFont="1" applyFill="1" applyBorder="1" applyAlignment="1">
      <alignment horizontal="center" vertical="center"/>
    </xf>
    <xf numFmtId="3" fontId="3" fillId="13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18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3" fillId="4" borderId="3" xfId="0" applyNumberFormat="1" applyFont="1" applyFill="1" applyBorder="1" applyAlignment="1" applyProtection="1">
      <alignment horizontal="center" vertical="center"/>
    </xf>
    <xf numFmtId="3" fontId="3" fillId="5" borderId="3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6" borderId="1" xfId="0" applyNumberFormat="1" applyFont="1" applyFill="1" applyBorder="1" applyAlignment="1" applyProtection="1">
      <alignment horizontal="center" vertical="center"/>
    </xf>
    <xf numFmtId="0" fontId="2" fillId="14" borderId="30" xfId="0" applyFont="1" applyFill="1" applyBorder="1" applyAlignment="1" applyProtection="1">
      <alignment vertical="center"/>
    </xf>
    <xf numFmtId="0" fontId="2" fillId="14" borderId="31" xfId="0" applyFont="1" applyFill="1" applyBorder="1" applyAlignment="1" applyProtection="1">
      <alignment vertical="center"/>
    </xf>
    <xf numFmtId="165" fontId="1" fillId="2" borderId="24" xfId="0" applyNumberFormat="1" applyFont="1" applyFill="1" applyBorder="1" applyAlignment="1" applyProtection="1">
      <alignment horizontal="center" vertical="center"/>
    </xf>
    <xf numFmtId="165" fontId="1" fillId="2" borderId="25" xfId="0" applyNumberFormat="1" applyFont="1" applyFill="1" applyBorder="1" applyAlignment="1" applyProtection="1">
      <alignment horizontal="center" vertical="center"/>
    </xf>
    <xf numFmtId="165" fontId="1" fillId="2" borderId="26" xfId="0" applyNumberFormat="1" applyFont="1" applyFill="1" applyBorder="1" applyAlignment="1" applyProtection="1">
      <alignment horizontal="center" vertical="center"/>
    </xf>
    <xf numFmtId="165" fontId="3" fillId="5" borderId="3" xfId="0" applyNumberFormat="1" applyFont="1" applyFill="1" applyBorder="1" applyAlignment="1" applyProtection="1">
      <alignment horizontal="center" vertical="center"/>
    </xf>
    <xf numFmtId="165" fontId="3" fillId="5" borderId="27" xfId="0" applyNumberFormat="1" applyFont="1" applyFill="1" applyBorder="1" applyAlignment="1" applyProtection="1">
      <alignment horizontal="center" vertical="center"/>
    </xf>
    <xf numFmtId="165" fontId="3" fillId="5" borderId="28" xfId="0" applyNumberFormat="1" applyFont="1" applyFill="1" applyBorder="1" applyAlignment="1" applyProtection="1">
      <alignment horizontal="center" vertical="center"/>
    </xf>
    <xf numFmtId="165" fontId="3" fillId="5" borderId="29" xfId="0" applyNumberFormat="1" applyFont="1" applyFill="1" applyBorder="1" applyAlignment="1" applyProtection="1">
      <alignment horizontal="center" vertical="center"/>
    </xf>
    <xf numFmtId="165" fontId="3" fillId="5" borderId="32" xfId="0" applyNumberFormat="1" applyFont="1" applyFill="1" applyBorder="1" applyAlignment="1" applyProtection="1">
      <alignment horizontal="center" vertical="center"/>
    </xf>
    <xf numFmtId="165" fontId="3" fillId="5" borderId="33" xfId="0" applyNumberFormat="1" applyFont="1" applyFill="1" applyBorder="1" applyAlignment="1" applyProtection="1">
      <alignment horizontal="center" vertical="center"/>
    </xf>
    <xf numFmtId="166" fontId="3" fillId="5" borderId="3" xfId="0" applyNumberFormat="1" applyFont="1" applyFill="1" applyBorder="1" applyAlignment="1" applyProtection="1">
      <alignment horizontal="center" vertical="center"/>
    </xf>
    <xf numFmtId="3" fontId="1" fillId="2" borderId="24" xfId="0" applyNumberFormat="1" applyFont="1" applyFill="1" applyBorder="1" applyAlignment="1" applyProtection="1">
      <alignment horizontal="center" vertical="center"/>
    </xf>
    <xf numFmtId="3" fontId="1" fillId="2" borderId="25" xfId="0" applyNumberFormat="1" applyFont="1" applyFill="1" applyBorder="1" applyAlignment="1" applyProtection="1">
      <alignment horizontal="center" vertical="center"/>
    </xf>
    <xf numFmtId="3" fontId="1" fillId="2" borderId="26" xfId="0" applyNumberFormat="1" applyFont="1" applyFill="1" applyBorder="1" applyAlignment="1" applyProtection="1">
      <alignment horizontal="center" vertical="center"/>
    </xf>
    <xf numFmtId="3" fontId="3" fillId="3" borderId="32" xfId="0" applyNumberFormat="1" applyFont="1" applyFill="1" applyBorder="1" applyAlignment="1" applyProtection="1">
      <alignment horizontal="center" vertical="center"/>
      <protection locked="0"/>
    </xf>
    <xf numFmtId="3" fontId="3" fillId="3" borderId="33" xfId="0" applyNumberFormat="1" applyFont="1" applyFill="1" applyBorder="1" applyAlignment="1" applyProtection="1">
      <alignment horizontal="center" vertical="center"/>
      <protection locked="0"/>
    </xf>
    <xf numFmtId="3" fontId="1" fillId="2" borderId="34" xfId="0" applyNumberFormat="1" applyFont="1" applyFill="1" applyBorder="1" applyAlignment="1" applyProtection="1">
      <alignment horizontal="center" vertical="center"/>
    </xf>
    <xf numFmtId="3" fontId="1" fillId="2" borderId="35" xfId="0" applyNumberFormat="1" applyFont="1" applyFill="1" applyBorder="1" applyAlignment="1" applyProtection="1">
      <alignment horizontal="center" vertical="center"/>
    </xf>
    <xf numFmtId="3" fontId="1" fillId="6" borderId="34" xfId="0" applyNumberFormat="1" applyFont="1" applyFill="1" applyBorder="1" applyAlignment="1" applyProtection="1">
      <alignment horizontal="center" vertical="center"/>
    </xf>
    <xf numFmtId="3" fontId="3" fillId="3" borderId="28" xfId="0" applyNumberFormat="1" applyFont="1" applyFill="1" applyBorder="1" applyAlignment="1" applyProtection="1">
      <alignment horizontal="center" vertical="center"/>
      <protection locked="0"/>
    </xf>
    <xf numFmtId="3" fontId="3" fillId="5" borderId="19" xfId="0" applyNumberFormat="1" applyFont="1" applyFill="1" applyBorder="1" applyAlignment="1" applyProtection="1">
      <alignment horizontal="center" vertical="center"/>
    </xf>
    <xf numFmtId="3" fontId="3" fillId="5" borderId="33" xfId="0" applyNumberFormat="1" applyFont="1" applyFill="1" applyBorder="1" applyAlignment="1" applyProtection="1">
      <alignment horizontal="center" vertical="center"/>
    </xf>
    <xf numFmtId="166" fontId="1" fillId="2" borderId="25" xfId="0" applyNumberFormat="1" applyFont="1" applyFill="1" applyBorder="1" applyAlignment="1" applyProtection="1">
      <alignment horizontal="center" vertical="center"/>
    </xf>
    <xf numFmtId="166" fontId="3" fillId="5" borderId="28" xfId="0" applyNumberFormat="1" applyFont="1" applyFill="1" applyBorder="1" applyAlignment="1" applyProtection="1">
      <alignment horizontal="center" vertical="center"/>
    </xf>
    <xf numFmtId="165" fontId="4" fillId="5" borderId="28" xfId="0" applyNumberFormat="1" applyFont="1" applyFill="1" applyBorder="1" applyAlignment="1" applyProtection="1">
      <alignment horizontal="center" vertical="center"/>
    </xf>
    <xf numFmtId="0" fontId="3" fillId="11" borderId="38" xfId="0" applyFont="1" applyFill="1" applyBorder="1" applyAlignment="1" applyProtection="1">
      <alignment horizontal="left" vertical="center"/>
    </xf>
    <xf numFmtId="0" fontId="3" fillId="11" borderId="43" xfId="0" applyFont="1" applyFill="1" applyBorder="1" applyAlignment="1" applyProtection="1">
      <alignment horizontal="left" vertical="center"/>
    </xf>
    <xf numFmtId="4" fontId="3" fillId="10" borderId="24" xfId="0" applyNumberFormat="1" applyFont="1" applyFill="1" applyBorder="1" applyAlignment="1" applyProtection="1">
      <alignment horizontal="center" vertical="center"/>
    </xf>
    <xf numFmtId="4" fontId="3" fillId="10" borderId="39" xfId="0" applyNumberFormat="1" applyFont="1" applyFill="1" applyBorder="1" applyAlignment="1" applyProtection="1">
      <alignment horizontal="center" vertical="center"/>
    </xf>
    <xf numFmtId="4" fontId="3" fillId="10" borderId="25" xfId="0" applyNumberFormat="1" applyFont="1" applyFill="1" applyBorder="1" applyAlignment="1" applyProtection="1">
      <alignment horizontal="center" vertical="center"/>
    </xf>
    <xf numFmtId="4" fontId="3" fillId="12" borderId="25" xfId="0" applyNumberFormat="1" applyFont="1" applyFill="1" applyBorder="1" applyAlignment="1" applyProtection="1">
      <alignment horizontal="center" vertical="center"/>
    </xf>
    <xf numFmtId="4" fontId="3" fillId="12" borderId="26" xfId="0" applyNumberFormat="1" applyFont="1" applyFill="1" applyBorder="1" applyAlignment="1" applyProtection="1">
      <alignment horizontal="center" vertical="center"/>
    </xf>
    <xf numFmtId="0" fontId="3" fillId="11" borderId="7" xfId="0" applyFont="1" applyFill="1" applyBorder="1" applyAlignment="1" applyProtection="1">
      <alignment horizontal="left" vertical="center"/>
    </xf>
    <xf numFmtId="0" fontId="3" fillId="11" borderId="10" xfId="0" applyFont="1" applyFill="1" applyBorder="1" applyAlignment="1" applyProtection="1">
      <alignment horizontal="left" vertical="center"/>
    </xf>
    <xf numFmtId="4" fontId="3" fillId="10" borderId="40" xfId="0" applyNumberFormat="1" applyFont="1" applyFill="1" applyBorder="1" applyAlignment="1" applyProtection="1">
      <alignment horizontal="center" vertical="center"/>
    </xf>
    <xf numFmtId="4" fontId="3" fillId="10" borderId="8" xfId="0" applyNumberFormat="1" applyFont="1" applyFill="1" applyBorder="1" applyAlignment="1" applyProtection="1">
      <alignment horizontal="center" vertical="center"/>
    </xf>
    <xf numFmtId="4" fontId="3" fillId="10" borderId="9" xfId="0" applyNumberFormat="1" applyFont="1" applyFill="1" applyBorder="1" applyAlignment="1" applyProtection="1">
      <alignment horizontal="center" vertical="center"/>
    </xf>
    <xf numFmtId="4" fontId="3" fillId="12" borderId="9" xfId="0" applyNumberFormat="1" applyFont="1" applyFill="1" applyBorder="1" applyAlignment="1" applyProtection="1">
      <alignment horizontal="center" vertical="center"/>
    </xf>
    <xf numFmtId="4" fontId="3" fillId="12" borderId="41" xfId="0" applyNumberFormat="1" applyFont="1" applyFill="1" applyBorder="1" applyAlignment="1" applyProtection="1">
      <alignment horizontal="center" vertical="center"/>
    </xf>
    <xf numFmtId="164" fontId="1" fillId="7" borderId="6" xfId="0" applyNumberFormat="1" applyFont="1" applyFill="1" applyBorder="1" applyAlignment="1" applyProtection="1">
      <alignment horizontal="center" vertical="center"/>
    </xf>
    <xf numFmtId="164" fontId="1" fillId="7" borderId="16" xfId="0" applyNumberFormat="1" applyFont="1" applyFill="1" applyBorder="1" applyAlignment="1" applyProtection="1">
      <alignment horizontal="center" vertical="center"/>
    </xf>
    <xf numFmtId="164" fontId="1" fillId="7" borderId="51" xfId="0" applyNumberFormat="1" applyFont="1" applyFill="1" applyBorder="1" applyAlignment="1" applyProtection="1">
      <alignment horizontal="center" vertical="center"/>
    </xf>
    <xf numFmtId="164" fontId="3" fillId="8" borderId="24" xfId="0" applyNumberFormat="1" applyFont="1" applyFill="1" applyBorder="1" applyAlignment="1" applyProtection="1">
      <alignment horizontal="center" vertical="center"/>
    </xf>
    <xf numFmtId="164" fontId="3" fillId="8" borderId="53" xfId="0" applyNumberFormat="1" applyFont="1" applyFill="1" applyBorder="1" applyAlignment="1" applyProtection="1">
      <alignment horizontal="center" vertical="center"/>
    </xf>
    <xf numFmtId="164" fontId="3" fillId="8" borderId="54" xfId="0" applyNumberFormat="1" applyFont="1" applyFill="1" applyBorder="1" applyAlignment="1" applyProtection="1">
      <alignment horizontal="center" vertical="center"/>
    </xf>
    <xf numFmtId="4" fontId="3" fillId="9" borderId="37" xfId="0" applyNumberFormat="1" applyFont="1" applyFill="1" applyBorder="1" applyAlignment="1" applyProtection="1">
      <alignment horizontal="center" vertical="center"/>
    </xf>
    <xf numFmtId="4" fontId="3" fillId="9" borderId="2" xfId="0" applyNumberFormat="1" applyFont="1" applyFill="1" applyBorder="1" applyAlignment="1" applyProtection="1">
      <alignment horizontal="center" vertical="center"/>
    </xf>
    <xf numFmtId="4" fontId="3" fillId="9" borderId="52" xfId="0" applyNumberFormat="1" applyFont="1" applyFill="1" applyBorder="1" applyAlignment="1" applyProtection="1">
      <alignment horizontal="center" vertical="center"/>
    </xf>
    <xf numFmtId="4" fontId="3" fillId="10" borderId="32" xfId="0" applyNumberFormat="1" applyFont="1" applyFill="1" applyBorder="1" applyAlignment="1" applyProtection="1">
      <alignment horizontal="center" vertical="center"/>
    </xf>
    <xf numFmtId="4" fontId="3" fillId="10" borderId="2" xfId="0" applyNumberFormat="1" applyFont="1" applyFill="1" applyBorder="1" applyAlignment="1" applyProtection="1">
      <alignment horizontal="center" vertical="center"/>
    </xf>
    <xf numFmtId="4" fontId="3" fillId="10" borderId="55" xfId="0" applyNumberFormat="1" applyFont="1" applyFill="1" applyBorder="1" applyAlignment="1" applyProtection="1">
      <alignment horizontal="center" vertical="center"/>
    </xf>
    <xf numFmtId="0" fontId="3" fillId="11" borderId="56" xfId="0" applyFont="1" applyFill="1" applyBorder="1" applyAlignment="1" applyProtection="1">
      <alignment horizontal="left" vertical="center"/>
    </xf>
    <xf numFmtId="0" fontId="3" fillId="11" borderId="57" xfId="0" applyFont="1" applyFill="1" applyBorder="1" applyAlignment="1" applyProtection="1">
      <alignment horizontal="left" vertical="center"/>
    </xf>
    <xf numFmtId="0" fontId="3" fillId="11" borderId="58" xfId="0" applyFont="1" applyFill="1" applyBorder="1" applyAlignment="1" applyProtection="1">
      <alignment horizontal="center" vertical="center"/>
    </xf>
    <xf numFmtId="0" fontId="3" fillId="11" borderId="59" xfId="0" applyFont="1" applyFill="1" applyBorder="1" applyAlignment="1" applyProtection="1">
      <alignment horizontal="center" vertical="center"/>
    </xf>
    <xf numFmtId="0" fontId="3" fillId="11" borderId="60" xfId="0" applyFont="1" applyFill="1" applyBorder="1" applyAlignment="1" applyProtection="1">
      <alignment horizontal="center" vertical="center"/>
    </xf>
    <xf numFmtId="4" fontId="3" fillId="12" borderId="40" xfId="0" applyNumberFormat="1" applyFont="1" applyFill="1" applyBorder="1" applyAlignment="1" applyProtection="1">
      <alignment horizontal="center" vertical="center"/>
    </xf>
    <xf numFmtId="4" fontId="3" fillId="12" borderId="8" xfId="0" applyNumberFormat="1" applyFont="1" applyFill="1" applyBorder="1" applyAlignment="1" applyProtection="1">
      <alignment horizontal="center" vertical="center"/>
    </xf>
    <xf numFmtId="4" fontId="3" fillId="10" borderId="41" xfId="0" applyNumberFormat="1" applyFont="1" applyFill="1" applyBorder="1" applyAlignment="1" applyProtection="1">
      <alignment horizontal="center" vertical="center"/>
    </xf>
    <xf numFmtId="4" fontId="3" fillId="10" borderId="11" xfId="0" applyNumberFormat="1" applyFont="1" applyFill="1" applyBorder="1" applyAlignment="1" applyProtection="1">
      <alignment horizontal="center" vertical="center"/>
    </xf>
    <xf numFmtId="4" fontId="3" fillId="10" borderId="12" xfId="0" applyNumberFormat="1" applyFont="1" applyFill="1" applyBorder="1" applyAlignment="1" applyProtection="1">
      <alignment horizontal="center" vertical="center"/>
    </xf>
    <xf numFmtId="0" fontId="3" fillId="11" borderId="14" xfId="0" applyFont="1" applyFill="1" applyBorder="1" applyAlignment="1" applyProtection="1">
      <alignment horizontal="left" vertical="center"/>
    </xf>
    <xf numFmtId="0" fontId="3" fillId="11" borderId="44" xfId="0" applyFont="1" applyFill="1" applyBorder="1" applyAlignment="1" applyProtection="1">
      <alignment horizontal="left" vertical="center"/>
    </xf>
    <xf numFmtId="4" fontId="3" fillId="12" borderId="27" xfId="0" applyNumberFormat="1" applyFont="1" applyFill="1" applyBorder="1" applyAlignment="1" applyProtection="1">
      <alignment horizontal="center" vertical="center"/>
    </xf>
    <xf numFmtId="4" fontId="3" fillId="12" borderId="42" xfId="0" applyNumberFormat="1" applyFont="1" applyFill="1" applyBorder="1" applyAlignment="1" applyProtection="1">
      <alignment horizontal="center" vertical="center"/>
    </xf>
    <xf numFmtId="4" fontId="3" fillId="12" borderId="28" xfId="0" applyNumberFormat="1" applyFont="1" applyFill="1" applyBorder="1" applyAlignment="1" applyProtection="1">
      <alignment horizontal="center" vertical="center"/>
    </xf>
    <xf numFmtId="4" fontId="3" fillId="10" borderId="28" xfId="0" applyNumberFormat="1" applyFont="1" applyFill="1" applyBorder="1" applyAlignment="1" applyProtection="1">
      <alignment horizontal="center" vertical="center"/>
    </xf>
    <xf numFmtId="4" fontId="3" fillId="10" borderId="29" xfId="0" applyNumberFormat="1" applyFont="1" applyFill="1" applyBorder="1" applyAlignment="1" applyProtection="1">
      <alignment horizontal="center" vertical="center"/>
    </xf>
    <xf numFmtId="4" fontId="3" fillId="12" borderId="12" xfId="0" applyNumberFormat="1" applyFont="1" applyFill="1" applyBorder="1" applyAlignment="1" applyProtection="1">
      <alignment horizontal="center" vertical="center"/>
    </xf>
    <xf numFmtId="0" fontId="3" fillId="11" borderId="17" xfId="0" applyFont="1" applyFill="1" applyBorder="1" applyAlignment="1" applyProtection="1">
      <alignment horizontal="center" vertical="center"/>
    </xf>
    <xf numFmtId="0" fontId="3" fillId="11" borderId="36" xfId="0" applyFont="1" applyFill="1" applyBorder="1" applyAlignment="1" applyProtection="1">
      <alignment horizontal="center" vertical="center"/>
    </xf>
    <xf numFmtId="4" fontId="3" fillId="10" borderId="13" xfId="0" applyNumberFormat="1" applyFont="1" applyFill="1" applyBorder="1" applyAlignment="1" applyProtection="1">
      <alignment horizontal="center" vertical="center"/>
    </xf>
    <xf numFmtId="0" fontId="3" fillId="11" borderId="61" xfId="0" applyFont="1" applyFill="1" applyBorder="1" applyAlignment="1" applyProtection="1">
      <alignment horizontal="left" vertical="center"/>
    </xf>
    <xf numFmtId="0" fontId="3" fillId="11" borderId="62" xfId="0" applyFont="1" applyFill="1" applyBorder="1" applyAlignment="1" applyProtection="1">
      <alignment horizontal="left" vertical="center"/>
    </xf>
    <xf numFmtId="0" fontId="3" fillId="11" borderId="4" xfId="0" applyFont="1" applyFill="1" applyBorder="1" applyAlignment="1" applyProtection="1">
      <alignment horizontal="left" vertical="center"/>
    </xf>
    <xf numFmtId="0" fontId="3" fillId="11" borderId="45" xfId="0" applyFont="1" applyFill="1" applyBorder="1" applyAlignment="1" applyProtection="1">
      <alignment horizontal="left" vertical="center"/>
    </xf>
    <xf numFmtId="4" fontId="3" fillId="12" borderId="24" xfId="0" applyNumberFormat="1" applyFont="1" applyFill="1" applyBorder="1" applyAlignment="1" applyProtection="1">
      <alignment horizontal="center" vertical="center"/>
    </xf>
    <xf numFmtId="4" fontId="3" fillId="12" borderId="39" xfId="0" applyNumberFormat="1" applyFont="1" applyFill="1" applyBorder="1" applyAlignment="1" applyProtection="1">
      <alignment horizontal="center" vertical="center"/>
    </xf>
    <xf numFmtId="4" fontId="3" fillId="10" borderId="26" xfId="0" applyNumberFormat="1" applyFont="1" applyFill="1" applyBorder="1" applyAlignment="1" applyProtection="1">
      <alignment horizontal="center" vertical="center"/>
    </xf>
    <xf numFmtId="4" fontId="3" fillId="12" borderId="11" xfId="0" applyNumberFormat="1" applyFont="1" applyFill="1" applyBorder="1" applyAlignment="1" applyProtection="1">
      <alignment horizontal="center" vertical="center"/>
    </xf>
    <xf numFmtId="4" fontId="3" fillId="12" borderId="13" xfId="0" applyNumberFormat="1" applyFont="1" applyFill="1" applyBorder="1" applyAlignment="1" applyProtection="1">
      <alignment horizontal="center" vertical="center"/>
    </xf>
    <xf numFmtId="4" fontId="3" fillId="10" borderId="27" xfId="0" applyNumberFormat="1" applyFont="1" applyFill="1" applyBorder="1" applyAlignment="1" applyProtection="1">
      <alignment horizontal="center" vertical="center"/>
    </xf>
    <xf numFmtId="4" fontId="3" fillId="10" borderId="42" xfId="0" applyNumberFormat="1" applyFont="1" applyFill="1" applyBorder="1" applyAlignment="1" applyProtection="1">
      <alignment horizontal="center" vertical="center"/>
    </xf>
    <xf numFmtId="4" fontId="3" fillId="12" borderId="29" xfId="0" applyNumberFormat="1" applyFont="1" applyFill="1" applyBorder="1" applyAlignment="1" applyProtection="1">
      <alignment horizontal="center" vertical="center"/>
    </xf>
    <xf numFmtId="164" fontId="1" fillId="7" borderId="38" xfId="0" applyNumberFormat="1" applyFont="1" applyFill="1" applyBorder="1" applyAlignment="1" applyProtection="1">
      <alignment horizontal="center" vertical="center"/>
    </xf>
    <xf numFmtId="164" fontId="1" fillId="7" borderId="46" xfId="0" applyNumberFormat="1" applyFont="1" applyFill="1" applyBorder="1" applyAlignment="1" applyProtection="1">
      <alignment horizontal="center" vertical="center"/>
    </xf>
    <xf numFmtId="164" fontId="1" fillId="7" borderId="48" xfId="0" applyNumberFormat="1" applyFont="1" applyFill="1" applyBorder="1" applyAlignment="1" applyProtection="1">
      <alignment horizontal="center" vertical="center"/>
    </xf>
    <xf numFmtId="4" fontId="3" fillId="9" borderId="20" xfId="0" applyNumberFormat="1" applyFont="1" applyFill="1" applyBorder="1" applyAlignment="1" applyProtection="1">
      <alignment horizontal="center" vertical="center"/>
    </xf>
    <xf numFmtId="4" fontId="3" fillId="9" borderId="21" xfId="0" applyNumberFormat="1" applyFont="1" applyFill="1" applyBorder="1" applyAlignment="1" applyProtection="1">
      <alignment horizontal="center" vertical="center"/>
    </xf>
    <xf numFmtId="4" fontId="3" fillId="9" borderId="23" xfId="0" applyNumberFormat="1" applyFont="1" applyFill="1" applyBorder="1" applyAlignment="1" applyProtection="1">
      <alignment horizontal="center" vertical="center"/>
    </xf>
    <xf numFmtId="164" fontId="3" fillId="8" borderId="38" xfId="0" applyNumberFormat="1" applyFont="1" applyFill="1" applyBorder="1" applyAlignment="1" applyProtection="1">
      <alignment horizontal="center" vertical="center"/>
    </xf>
    <xf numFmtId="164" fontId="3" fillId="8" borderId="46" xfId="0" applyNumberFormat="1" applyFont="1" applyFill="1" applyBorder="1" applyAlignment="1" applyProtection="1">
      <alignment horizontal="center" vertical="center"/>
    </xf>
    <xf numFmtId="164" fontId="3" fillId="8" borderId="47" xfId="0" applyNumberFormat="1" applyFont="1" applyFill="1" applyBorder="1" applyAlignment="1" applyProtection="1">
      <alignment horizontal="center" vertical="center"/>
    </xf>
    <xf numFmtId="4" fontId="3" fillId="10" borderId="20" xfId="0" applyNumberFormat="1" applyFont="1" applyFill="1" applyBorder="1" applyAlignment="1" applyProtection="1">
      <alignment horizontal="center" vertical="center"/>
    </xf>
    <xf numFmtId="4" fontId="3" fillId="10" borderId="21" xfId="0" applyNumberFormat="1" applyFont="1" applyFill="1" applyBorder="1" applyAlignment="1" applyProtection="1">
      <alignment horizontal="center" vertical="center"/>
    </xf>
    <xf numFmtId="4" fontId="3" fillId="10" borderId="22" xfId="0" applyNumberFormat="1" applyFont="1" applyFill="1" applyBorder="1" applyAlignment="1" applyProtection="1">
      <alignment horizontal="center" vertical="center"/>
    </xf>
    <xf numFmtId="0" fontId="3" fillId="11" borderId="50" xfId="0" applyFont="1" applyFill="1" applyBorder="1" applyAlignment="1" applyProtection="1">
      <alignment horizontal="left" vertical="center"/>
    </xf>
    <xf numFmtId="4" fontId="3" fillId="10" borderId="49" xfId="0" applyNumberFormat="1" applyFont="1" applyFill="1" applyBorder="1" applyAlignment="1" applyProtection="1">
      <alignment horizontal="center" vertical="center"/>
    </xf>
    <xf numFmtId="3" fontId="3" fillId="5" borderId="14" xfId="0" applyNumberFormat="1" applyFont="1" applyFill="1" applyBorder="1" applyAlignment="1" applyProtection="1">
      <alignment horizontal="center" vertical="center"/>
    </xf>
    <xf numFmtId="3" fontId="1" fillId="2" borderId="38" xfId="0" applyNumberFormat="1" applyFont="1" applyFill="1" applyBorder="1" applyAlignment="1" applyProtection="1">
      <alignment horizontal="center" vertical="center"/>
    </xf>
    <xf numFmtId="3" fontId="1" fillId="2" borderId="46" xfId="0" applyNumberFormat="1" applyFont="1" applyFill="1" applyBorder="1" applyAlignment="1" applyProtection="1">
      <alignment horizontal="center" vertical="center"/>
    </xf>
    <xf numFmtId="165" fontId="1" fillId="2" borderId="65" xfId="0" applyNumberFormat="1" applyFont="1" applyFill="1" applyBorder="1" applyAlignment="1" applyProtection="1">
      <alignment horizontal="center" vertical="center"/>
    </xf>
    <xf numFmtId="164" fontId="1" fillId="7" borderId="4" xfId="0" applyNumberFormat="1" applyFont="1" applyFill="1" applyBorder="1" applyAlignment="1" applyProtection="1">
      <alignment horizontal="center" vertical="center"/>
    </xf>
    <xf numFmtId="164" fontId="1" fillId="7" borderId="18" xfId="0" applyNumberFormat="1" applyFont="1" applyFill="1" applyBorder="1" applyAlignment="1" applyProtection="1">
      <alignment horizontal="center" vertical="center"/>
    </xf>
    <xf numFmtId="4" fontId="3" fillId="9" borderId="14" xfId="0" applyNumberFormat="1" applyFont="1" applyFill="1" applyBorder="1" applyAlignment="1" applyProtection="1">
      <alignment horizontal="center" vertical="center"/>
    </xf>
    <xf numFmtId="4" fontId="3" fillId="9" borderId="19" xfId="0" applyNumberFormat="1" applyFont="1" applyFill="1" applyBorder="1" applyAlignment="1" applyProtection="1">
      <alignment horizontal="center" vertical="center"/>
    </xf>
    <xf numFmtId="164" fontId="1" fillId="7" borderId="66" xfId="0" applyNumberFormat="1" applyFont="1" applyFill="1" applyBorder="1" applyAlignment="1" applyProtection="1">
      <alignment horizontal="center" vertical="center"/>
    </xf>
    <xf numFmtId="4" fontId="3" fillId="9" borderId="67" xfId="0" applyNumberFormat="1" applyFont="1" applyFill="1" applyBorder="1" applyAlignment="1" applyProtection="1">
      <alignment horizontal="center" vertical="center"/>
    </xf>
    <xf numFmtId="166" fontId="1" fillId="2" borderId="65" xfId="0" applyNumberFormat="1" applyFont="1" applyFill="1" applyBorder="1" applyAlignment="1" applyProtection="1">
      <alignment horizontal="center" vertical="center"/>
    </xf>
    <xf numFmtId="164" fontId="3" fillId="8" borderId="4" xfId="0" applyNumberFormat="1" applyFont="1" applyFill="1" applyBorder="1" applyAlignment="1" applyProtection="1">
      <alignment horizontal="center" vertical="center"/>
    </xf>
    <xf numFmtId="164" fontId="3" fillId="8" borderId="18" xfId="0" applyNumberFormat="1" applyFont="1" applyFill="1" applyBorder="1" applyAlignment="1" applyProtection="1">
      <alignment horizontal="center" vertical="center"/>
    </xf>
    <xf numFmtId="4" fontId="3" fillId="10" borderId="14" xfId="0" applyNumberFormat="1" applyFont="1" applyFill="1" applyBorder="1" applyAlignment="1" applyProtection="1">
      <alignment horizontal="center" vertical="center"/>
    </xf>
    <xf numFmtId="4" fontId="3" fillId="10" borderId="19" xfId="0" applyNumberFormat="1" applyFont="1" applyFill="1" applyBorder="1" applyAlignment="1" applyProtection="1">
      <alignment horizontal="center" vertical="center"/>
    </xf>
    <xf numFmtId="0" fontId="2" fillId="14" borderId="36" xfId="0" applyFont="1" applyFill="1" applyBorder="1" applyAlignment="1" applyProtection="1">
      <alignment vertical="center"/>
    </xf>
    <xf numFmtId="0" fontId="2" fillId="14" borderId="64" xfId="0" applyFont="1" applyFill="1" applyBorder="1" applyAlignment="1" applyProtection="1">
      <alignment vertical="center"/>
    </xf>
    <xf numFmtId="0" fontId="1" fillId="6" borderId="0" xfId="0" applyFont="1" applyFill="1" applyAlignment="1" applyProtection="1">
      <alignment horizontal="center" vertical="center"/>
    </xf>
    <xf numFmtId="164" fontId="3" fillId="8" borderId="66" xfId="0" applyNumberFormat="1" applyFont="1" applyFill="1" applyBorder="1" applyAlignment="1" applyProtection="1">
      <alignment horizontal="center" vertical="center"/>
    </xf>
    <xf numFmtId="4" fontId="3" fillId="10" borderId="67" xfId="0" applyNumberFormat="1" applyFont="1" applyFill="1" applyBorder="1" applyAlignment="1" applyProtection="1">
      <alignment horizontal="center" vertical="center"/>
    </xf>
    <xf numFmtId="165" fontId="1" fillId="2" borderId="63" xfId="0" applyNumberFormat="1" applyFont="1" applyFill="1" applyBorder="1" applyAlignment="1" applyProtection="1">
      <alignment horizontal="center" vertical="center"/>
    </xf>
    <xf numFmtId="3" fontId="3" fillId="3" borderId="67" xfId="0" applyNumberFormat="1" applyFont="1" applyFill="1" applyBorder="1" applyAlignment="1" applyProtection="1">
      <alignment horizontal="center" vertical="center"/>
      <protection locked="0"/>
    </xf>
    <xf numFmtId="0" fontId="2" fillId="14" borderId="68" xfId="0" applyFont="1" applyFill="1" applyBorder="1" applyAlignment="1" applyProtection="1">
      <alignment vertical="center"/>
    </xf>
    <xf numFmtId="3" fontId="1" fillId="2" borderId="4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806E-BF66-4BD9-8A1E-0CD301018270}">
  <dimension ref="A1:Z34"/>
  <sheetViews>
    <sheetView tabSelected="1" topLeftCell="G1" zoomScale="125" zoomScaleNormal="125" zoomScaleSheetLayoutView="100" workbookViewId="0">
      <pane ySplit="2" topLeftCell="A3" activePane="bottomLeft" state="frozen"/>
      <selection activeCell="A2" sqref="A2"/>
      <selection pane="bottomLeft" activeCell="A4" sqref="A4"/>
    </sheetView>
  </sheetViews>
  <sheetFormatPr defaultColWidth="10.140625" defaultRowHeight="16.5" customHeight="1" x14ac:dyDescent="0.25"/>
  <cols>
    <col min="1" max="16384" width="10.140625" style="15"/>
  </cols>
  <sheetData>
    <row r="1" spans="1:26" ht="16.5" customHeight="1" thickBot="1" x14ac:dyDescent="0.3">
      <c r="A1" s="139" t="s">
        <v>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</row>
    <row r="2" spans="1:26" ht="16.5" customHeight="1" thickBot="1" x14ac:dyDescent="0.3">
      <c r="A2" s="93" t="s">
        <v>65</v>
      </c>
      <c r="B2" s="93"/>
      <c r="C2" s="93"/>
      <c r="D2" s="93"/>
      <c r="E2" s="93"/>
      <c r="F2" s="93"/>
      <c r="G2" s="93"/>
      <c r="H2" s="94"/>
      <c r="J2" s="93" t="s">
        <v>66</v>
      </c>
      <c r="K2" s="93"/>
      <c r="L2" s="93"/>
      <c r="M2" s="93"/>
      <c r="N2" s="93"/>
      <c r="O2" s="93"/>
      <c r="P2" s="93"/>
      <c r="Q2" s="94"/>
      <c r="S2" s="93" t="s">
        <v>73</v>
      </c>
      <c r="T2" s="93"/>
      <c r="U2" s="93"/>
      <c r="V2" s="93"/>
      <c r="W2" s="93"/>
      <c r="X2" s="93"/>
      <c r="Y2" s="93"/>
      <c r="Z2" s="94"/>
    </row>
    <row r="3" spans="1:26" ht="16.5" customHeight="1" x14ac:dyDescent="0.25">
      <c r="A3" s="35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7" t="s">
        <v>7</v>
      </c>
      <c r="J3" s="35" t="s">
        <v>0</v>
      </c>
      <c r="K3" s="36" t="s">
        <v>1</v>
      </c>
      <c r="L3" s="36" t="s">
        <v>2</v>
      </c>
      <c r="M3" s="36" t="s">
        <v>3</v>
      </c>
      <c r="N3" s="36" t="s">
        <v>4</v>
      </c>
      <c r="O3" s="36" t="s">
        <v>5</v>
      </c>
      <c r="P3" s="36" t="s">
        <v>6</v>
      </c>
      <c r="Q3" s="37" t="s">
        <v>7</v>
      </c>
      <c r="S3" s="2" t="s">
        <v>0</v>
      </c>
      <c r="T3" s="3" t="s">
        <v>1</v>
      </c>
      <c r="U3" s="3" t="s">
        <v>2</v>
      </c>
      <c r="V3" s="3" t="s">
        <v>3</v>
      </c>
      <c r="W3" s="3" t="s">
        <v>4</v>
      </c>
      <c r="X3" s="3" t="s">
        <v>5</v>
      </c>
      <c r="Y3" s="3" t="s">
        <v>6</v>
      </c>
      <c r="Z3" s="4" t="s">
        <v>7</v>
      </c>
    </row>
    <row r="4" spans="1:26" ht="16.5" customHeight="1" thickBot="1" x14ac:dyDescent="0.3">
      <c r="A4" s="38">
        <v>0</v>
      </c>
      <c r="B4" s="1">
        <v>0</v>
      </c>
      <c r="C4" s="1">
        <v>0</v>
      </c>
      <c r="D4" s="19">
        <f>C4+C6+A10</f>
        <v>0</v>
      </c>
      <c r="E4" s="1">
        <v>0</v>
      </c>
      <c r="F4" s="1">
        <v>0</v>
      </c>
      <c r="G4" s="20">
        <f>H4+G6</f>
        <v>0</v>
      </c>
      <c r="H4" s="39">
        <v>0</v>
      </c>
      <c r="J4" s="38">
        <v>0</v>
      </c>
      <c r="K4" s="1">
        <v>0</v>
      </c>
      <c r="L4" s="1">
        <v>0</v>
      </c>
      <c r="M4" s="19">
        <f>L4+L6+O8</f>
        <v>0</v>
      </c>
      <c r="N4" s="1">
        <v>0</v>
      </c>
      <c r="O4" s="1">
        <v>0</v>
      </c>
      <c r="P4" s="20">
        <f>Q4+P6</f>
        <v>0</v>
      </c>
      <c r="Q4" s="39">
        <v>0</v>
      </c>
      <c r="S4" s="8">
        <v>0</v>
      </c>
      <c r="T4" s="9">
        <v>0</v>
      </c>
      <c r="U4" s="9">
        <v>0</v>
      </c>
      <c r="V4" s="10">
        <f>U4+U6+X8</f>
        <v>0</v>
      </c>
      <c r="W4" s="9">
        <v>0</v>
      </c>
      <c r="X4" s="9">
        <v>0</v>
      </c>
      <c r="Y4" s="11">
        <f>Z4+X6</f>
        <v>0</v>
      </c>
      <c r="Z4" s="12">
        <v>0</v>
      </c>
    </row>
    <row r="5" spans="1:26" ht="16.5" customHeight="1" x14ac:dyDescent="0.25">
      <c r="A5" s="40" t="s">
        <v>8</v>
      </c>
      <c r="B5" s="21" t="s">
        <v>75</v>
      </c>
      <c r="C5" s="21" t="s">
        <v>10</v>
      </c>
      <c r="D5" s="22" t="s">
        <v>11</v>
      </c>
      <c r="E5" s="21" t="s">
        <v>12</v>
      </c>
      <c r="F5" s="21" t="s">
        <v>13</v>
      </c>
      <c r="G5" s="21" t="s">
        <v>14</v>
      </c>
      <c r="H5" s="41" t="s">
        <v>15</v>
      </c>
      <c r="J5" s="16" t="s">
        <v>8</v>
      </c>
      <c r="K5" s="17" t="s">
        <v>9</v>
      </c>
      <c r="L5" s="17" t="s">
        <v>10</v>
      </c>
      <c r="M5" s="17" t="s">
        <v>67</v>
      </c>
      <c r="N5" s="17" t="s">
        <v>12</v>
      </c>
      <c r="O5" s="17" t="s">
        <v>13</v>
      </c>
      <c r="P5" s="17" t="s">
        <v>14</v>
      </c>
      <c r="Q5" s="18" t="s">
        <v>68</v>
      </c>
      <c r="S5" s="2" t="s">
        <v>8</v>
      </c>
      <c r="T5" s="3" t="s">
        <v>9</v>
      </c>
      <c r="U5" s="3" t="s">
        <v>10</v>
      </c>
      <c r="V5" s="3" t="s">
        <v>12</v>
      </c>
      <c r="W5" s="3" t="s">
        <v>13</v>
      </c>
      <c r="X5" s="3" t="s">
        <v>14</v>
      </c>
      <c r="Y5" s="3" t="s">
        <v>15</v>
      </c>
      <c r="Z5" s="4" t="s">
        <v>17</v>
      </c>
    </row>
    <row r="6" spans="1:26" ht="16.5" customHeight="1" thickBot="1" x14ac:dyDescent="0.3">
      <c r="A6" s="38">
        <v>0</v>
      </c>
      <c r="B6" s="1">
        <v>0</v>
      </c>
      <c r="C6" s="1">
        <v>0</v>
      </c>
      <c r="D6" s="1">
        <v>0</v>
      </c>
      <c r="E6" s="1">
        <v>0</v>
      </c>
      <c r="F6" s="20">
        <f>D6+A8+D8</f>
        <v>0</v>
      </c>
      <c r="G6" s="1">
        <v>0</v>
      </c>
      <c r="H6" s="39">
        <v>0</v>
      </c>
      <c r="J6" s="5">
        <v>0</v>
      </c>
      <c r="K6" s="6">
        <v>0</v>
      </c>
      <c r="L6" s="6">
        <v>0</v>
      </c>
      <c r="M6" s="6">
        <v>0</v>
      </c>
      <c r="N6" s="6">
        <v>0</v>
      </c>
      <c r="O6" s="44">
        <f>M6+Q6</f>
        <v>0</v>
      </c>
      <c r="P6" s="6">
        <v>0</v>
      </c>
      <c r="Q6" s="12">
        <v>0</v>
      </c>
      <c r="S6" s="8">
        <v>0</v>
      </c>
      <c r="T6" s="9">
        <v>0</v>
      </c>
      <c r="U6" s="9">
        <v>0</v>
      </c>
      <c r="V6" s="9">
        <v>0</v>
      </c>
      <c r="W6" s="14">
        <v>0</v>
      </c>
      <c r="X6" s="9">
        <v>0</v>
      </c>
      <c r="Y6" s="9">
        <v>0</v>
      </c>
      <c r="Z6" s="13">
        <f>W6+V8</f>
        <v>0</v>
      </c>
    </row>
    <row r="7" spans="1:26" ht="16.5" customHeight="1" x14ac:dyDescent="0.25">
      <c r="A7" s="42" t="s">
        <v>16</v>
      </c>
      <c r="B7" s="21" t="s">
        <v>17</v>
      </c>
      <c r="C7" s="21" t="s">
        <v>18</v>
      </c>
      <c r="D7" s="22" t="s">
        <v>19</v>
      </c>
      <c r="E7" s="21" t="s">
        <v>20</v>
      </c>
      <c r="F7" s="21" t="s">
        <v>21</v>
      </c>
      <c r="G7" s="22" t="s">
        <v>22</v>
      </c>
      <c r="H7" s="41" t="s">
        <v>23</v>
      </c>
      <c r="J7" s="123" t="s">
        <v>17</v>
      </c>
      <c r="K7" s="124" t="s">
        <v>18</v>
      </c>
      <c r="L7" s="124" t="s">
        <v>20</v>
      </c>
      <c r="M7" s="124" t="s">
        <v>21</v>
      </c>
      <c r="N7" s="124" t="s">
        <v>69</v>
      </c>
      <c r="O7" s="124" t="s">
        <v>24</v>
      </c>
      <c r="P7" s="145" t="s">
        <v>25</v>
      </c>
      <c r="Q7" s="137"/>
      <c r="S7" s="16" t="s">
        <v>18</v>
      </c>
      <c r="T7" s="17" t="s">
        <v>20</v>
      </c>
      <c r="U7" s="17" t="s">
        <v>21</v>
      </c>
      <c r="V7" s="17" t="s">
        <v>69</v>
      </c>
      <c r="W7" s="17" t="s">
        <v>23</v>
      </c>
      <c r="X7" s="17" t="s">
        <v>24</v>
      </c>
      <c r="Y7" s="18" t="s">
        <v>25</v>
      </c>
      <c r="Z7" s="23"/>
    </row>
    <row r="8" spans="1:26" ht="16.5" customHeight="1" thickBot="1" x14ac:dyDescent="0.3">
      <c r="A8" s="38">
        <v>0</v>
      </c>
      <c r="B8" s="20">
        <f>D6+A8+D8+G8</f>
        <v>0</v>
      </c>
      <c r="C8" s="43">
        <v>0</v>
      </c>
      <c r="D8" s="43">
        <v>0</v>
      </c>
      <c r="E8" s="43">
        <v>0</v>
      </c>
      <c r="F8" s="1">
        <v>0</v>
      </c>
      <c r="G8" s="1">
        <v>0</v>
      </c>
      <c r="H8" s="45">
        <f>F8+H6</f>
        <v>0</v>
      </c>
      <c r="J8" s="122">
        <f>M6+Q6+N8</f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43">
        <v>0</v>
      </c>
      <c r="Q8" s="144"/>
      <c r="S8" s="5">
        <v>0</v>
      </c>
      <c r="T8" s="6">
        <v>0</v>
      </c>
      <c r="U8" s="6">
        <v>0</v>
      </c>
      <c r="V8" s="6">
        <v>0</v>
      </c>
      <c r="W8" s="44">
        <f>U8+Y6</f>
        <v>0</v>
      </c>
      <c r="X8" s="6">
        <v>0</v>
      </c>
      <c r="Y8" s="7">
        <v>0</v>
      </c>
      <c r="Z8" s="23"/>
    </row>
    <row r="9" spans="1:26" ht="16.5" customHeight="1" x14ac:dyDescent="0.25">
      <c r="A9" s="35" t="s">
        <v>24</v>
      </c>
      <c r="B9" s="37" t="s">
        <v>25</v>
      </c>
      <c r="C9" s="63" t="s">
        <v>60</v>
      </c>
      <c r="D9" s="64"/>
      <c r="E9" s="65"/>
      <c r="F9" s="66" t="s">
        <v>26</v>
      </c>
      <c r="G9" s="67"/>
      <c r="H9" s="68"/>
      <c r="J9" s="137"/>
      <c r="K9" s="126" t="s">
        <v>60</v>
      </c>
      <c r="L9" s="127"/>
      <c r="M9" s="130"/>
      <c r="N9" s="133" t="s">
        <v>26</v>
      </c>
      <c r="O9" s="134"/>
      <c r="P9" s="140"/>
      <c r="Q9" s="144"/>
      <c r="S9" s="24"/>
      <c r="T9" s="108" t="s">
        <v>60</v>
      </c>
      <c r="U9" s="109"/>
      <c r="V9" s="110"/>
      <c r="W9" s="114" t="s">
        <v>26</v>
      </c>
      <c r="X9" s="115"/>
      <c r="Y9" s="116"/>
      <c r="Z9" s="23"/>
    </row>
    <row r="10" spans="1:26" ht="16.5" customHeight="1" thickBot="1" x14ac:dyDescent="0.3">
      <c r="A10" s="38">
        <v>0</v>
      </c>
      <c r="B10" s="39">
        <v>0</v>
      </c>
      <c r="C10" s="69" t="e">
        <f>((((2/3)+(((D12+G14+D14+E14+C14)*1/3+(A12+E12)*15/6-(1-A14)-G12*15/6-B14*1/3)/20))*(D6*7/6+A4+H4+G6+A8+(C6+D8)*1/2+(C8+B8)*1/6-B6*5/3-A6*4/3-F8-E8*5/6-E6*1/3)-(((1/3)-(((F12+B12+F14+E12)*15/6+D12+G14+D14+C14+A14*1/3)/20))*(F8+(A6+B6+E6)*2/3+E8*1/2-G6*4/3-H4-C6*1/6))))/2</f>
        <v>#DIV/0!</v>
      </c>
      <c r="D10" s="70"/>
      <c r="E10" s="71"/>
      <c r="F10" s="72" t="e">
        <f>((((2/3)+((D12+G14+D14+E14+A12+C14+E12-(1-A14)-B14-G12)/20))*(G6*3+C8*4/3+A4+(H4+G8)*5/6+(D6+A8+D8)*1/6-B6*3/2-A6*7/6-F8-E8*2/3-C6*1/2-E6*1/3)-(((1/3)-((D12+G14+D14+A14+F12+C14+B12+F14+E12)/20))*(B6*17/6+A6*2+F8*4/3+E8*5/6+E6*1/2+H6*1/3-C6*3/2-G6*1/3-H4*1/6))))/2</f>
        <v>#DIV/0!</v>
      </c>
      <c r="G10" s="73"/>
      <c r="H10" s="74"/>
      <c r="J10" s="138"/>
      <c r="K10" s="128" t="e">
        <f>((((2/3)+(((M12+P14+M14+N14+L14)*1/3+(J12+N12)*15/6-(1-J14)-P12*15/6-K14*1/3)/20))*(M6*7/6+J4+Q4+P6+Q6+L6*1/2+(K8+J8)*1/6-K6*5/3-J6*4/3-M8-L8*5/6-N6*1/3)-(((1/3)-(((O12+K12+O14+N12)*15/6+M12+P14+M14+L14+J14*1/3)/20))*(M8+(J6+K6+N6)*2/3+L8*1/2-P6*4/3-Q4-L6*1/6))))/2</f>
        <v>#DIV/0!</v>
      </c>
      <c r="L10" s="129"/>
      <c r="M10" s="131"/>
      <c r="N10" s="135" t="e">
        <f>((((2/3)+((M12+P14+M14+N14+J12+L14+N12-(1-J14)-K14-P12)/20))*(P6*3+K8*4/3+J4+(Q4+N8)*5/6+(M6+Q6)*1/6-K6*3/2-J6*7/6-M8-L8*2/3-L6*1/2-N6*1/3)-(((1/3)-((M12+P14+M14+J14+O12+L14+K12+O14+N12)/20))*(K6*17/6+J6*2+M8*4/3+L8*5/6+N6*1/2-L6*3/2-P6*1/3-Q4*1/6))))/2</f>
        <v>#DIV/0!</v>
      </c>
      <c r="O10" s="136"/>
      <c r="P10" s="141"/>
      <c r="Q10" s="138"/>
      <c r="S10" s="24"/>
      <c r="T10" s="111" t="e">
        <f>((((2/3)+(((V12+Y14+V14+W14+U14)*1/3+(S12+W12)*15/6-(1-S14)-Y12*15/6-T14*1/3)/20))*(S4+Z4+W6+X6+U6*1/2+(S8+Z6)*1/6-T6*5/3-S6*4/3-U8-T8*5/6-V6*1/3)-(((1/3)-(((X12+T12+X14+W12)*15/6+V12+Y14+V14+U14+S14*1/3)/20))*(U8+(S6+T6+V6)*2/3+T8*1/2-X6*4/3-Z4-U6*1/6))))/2</f>
        <v>#DIV/0!</v>
      </c>
      <c r="U10" s="112"/>
      <c r="V10" s="113"/>
      <c r="W10" s="117" t="e">
        <f>((((2/3)+((V12+Y14+V14+W14+S12+U14+W12-(1-S14)-T14-Y12)/20))*(X6*3+S8*4/3+S4+(Z4+V8)*5/6+W6*1/6-T6*3/2-S6*7/6-U8-T8*2/3-U6*1/2-V6*1/3)-(((1/3)-((V12+Y14+V14+S14+X12+U14+T12+X14+W12)/20))*(T6*17/6+S6*2+U8*4/3+T8*5/6+V6*1/2+Y6*1/3-U6*3/2-X6*1/3-Z4*1/6))))/2</f>
        <v>#DIV/0!</v>
      </c>
      <c r="X10" s="118"/>
      <c r="Y10" s="119"/>
      <c r="Z10" s="23"/>
    </row>
    <row r="11" spans="1:26" ht="16.5" customHeight="1" x14ac:dyDescent="0.25">
      <c r="A11" s="25" t="s">
        <v>36</v>
      </c>
      <c r="B11" s="26" t="s">
        <v>38</v>
      </c>
      <c r="C11" s="26" t="s">
        <v>41</v>
      </c>
      <c r="D11" s="26" t="s">
        <v>64</v>
      </c>
      <c r="E11" s="46" t="s">
        <v>40</v>
      </c>
      <c r="F11" s="26" t="s">
        <v>31</v>
      </c>
      <c r="G11" s="26" t="s">
        <v>33</v>
      </c>
      <c r="H11" s="27" t="s">
        <v>76</v>
      </c>
      <c r="J11" s="25" t="s">
        <v>36</v>
      </c>
      <c r="K11" s="125" t="s">
        <v>38</v>
      </c>
      <c r="L11" s="125" t="s">
        <v>41</v>
      </c>
      <c r="M11" s="125" t="s">
        <v>64</v>
      </c>
      <c r="N11" s="132" t="s">
        <v>40</v>
      </c>
      <c r="O11" s="125" t="s">
        <v>31</v>
      </c>
      <c r="P11" s="125" t="s">
        <v>78</v>
      </c>
      <c r="Q11" s="142" t="s">
        <v>34</v>
      </c>
      <c r="S11" s="25" t="s">
        <v>36</v>
      </c>
      <c r="T11" s="26" t="s">
        <v>38</v>
      </c>
      <c r="U11" s="26" t="s">
        <v>41</v>
      </c>
      <c r="V11" s="26" t="s">
        <v>64</v>
      </c>
      <c r="W11" s="46" t="s">
        <v>40</v>
      </c>
      <c r="X11" s="26" t="s">
        <v>31</v>
      </c>
      <c r="Y11" s="26" t="s">
        <v>33</v>
      </c>
      <c r="Z11" s="27" t="s">
        <v>34</v>
      </c>
    </row>
    <row r="12" spans="1:26" ht="16.5" customHeight="1" thickBot="1" x14ac:dyDescent="0.3">
      <c r="A12" s="32" t="e">
        <f>G4/E4</f>
        <v>#DIV/0!</v>
      </c>
      <c r="B12" s="28" t="e">
        <f>G4/A4</f>
        <v>#DIV/0!</v>
      </c>
      <c r="C12" s="28" t="e">
        <f>B4/F4</f>
        <v>#DIV/0!</v>
      </c>
      <c r="D12" s="28" t="e">
        <f>(B4-C6)/(F4-C6-E6+A6)</f>
        <v>#DIV/0!</v>
      </c>
      <c r="E12" s="34" t="e">
        <f>H4/E4</f>
        <v>#DIV/0!</v>
      </c>
      <c r="F12" s="28" t="e">
        <f>B8/A4</f>
        <v>#DIV/0!</v>
      </c>
      <c r="G12" s="28" t="e">
        <f>H8/A4</f>
        <v>#DIV/0!</v>
      </c>
      <c r="H12" s="33" t="e">
        <f>B6/E4</f>
        <v>#DIV/0!</v>
      </c>
      <c r="J12" s="32" t="e">
        <f>P4/N4</f>
        <v>#DIV/0!</v>
      </c>
      <c r="K12" s="28" t="e">
        <f>P4/J4</f>
        <v>#DIV/0!</v>
      </c>
      <c r="L12" s="28" t="e">
        <f>K4/O4</f>
        <v>#DIV/0!</v>
      </c>
      <c r="M12" s="28" t="e">
        <f>(K4-L6)/(O4-L6-N6+J6)</f>
        <v>#DIV/0!</v>
      </c>
      <c r="N12" s="34" t="e">
        <f>Q4/N4</f>
        <v>#DIV/0!</v>
      </c>
      <c r="O12" s="28" t="e">
        <f>J8/J4</f>
        <v>#DIV/0!</v>
      </c>
      <c r="P12" s="28" t="e">
        <f>M8/J4</f>
        <v>#DIV/0!</v>
      </c>
      <c r="Q12" s="33" t="e">
        <f>K6/N4</f>
        <v>#DIV/0!</v>
      </c>
      <c r="S12" s="32" t="e">
        <f>Y4/W4</f>
        <v>#DIV/0!</v>
      </c>
      <c r="T12" s="28" t="e">
        <f>Y4/S4</f>
        <v>#DIV/0!</v>
      </c>
      <c r="U12" s="28" t="e">
        <f>T4/X4</f>
        <v>#DIV/0!</v>
      </c>
      <c r="V12" s="28" t="e">
        <f>(T4-U6)/(X4-U6-V6+S6)</f>
        <v>#DIV/0!</v>
      </c>
      <c r="W12" s="34" t="e">
        <f>Z4/W4</f>
        <v>#DIV/0!</v>
      </c>
      <c r="X12" s="28" t="e">
        <f>Z6/S4</f>
        <v>#DIV/0!</v>
      </c>
      <c r="Y12" s="28" t="e">
        <f>W8/S4</f>
        <v>#DIV/0!</v>
      </c>
      <c r="Z12" s="33" t="e">
        <f>T6/W4</f>
        <v>#DIV/0!</v>
      </c>
    </row>
    <row r="13" spans="1:26" ht="16.5" customHeight="1" x14ac:dyDescent="0.25">
      <c r="A13" s="25" t="s">
        <v>30</v>
      </c>
      <c r="B13" s="26" t="s">
        <v>32</v>
      </c>
      <c r="C13" s="26" t="s">
        <v>37</v>
      </c>
      <c r="D13" s="26" t="s">
        <v>29</v>
      </c>
      <c r="E13" s="27" t="s">
        <v>35</v>
      </c>
      <c r="F13" s="46" t="s">
        <v>39</v>
      </c>
      <c r="G13" s="26" t="s">
        <v>28</v>
      </c>
      <c r="H13" s="27" t="s">
        <v>27</v>
      </c>
      <c r="J13" s="25" t="s">
        <v>30</v>
      </c>
      <c r="K13" s="26" t="s">
        <v>32</v>
      </c>
      <c r="L13" s="26" t="s">
        <v>37</v>
      </c>
      <c r="M13" s="26" t="s">
        <v>29</v>
      </c>
      <c r="N13" s="27" t="s">
        <v>35</v>
      </c>
      <c r="O13" s="46" t="s">
        <v>39</v>
      </c>
      <c r="P13" s="26" t="s">
        <v>28</v>
      </c>
      <c r="Q13" s="27" t="s">
        <v>27</v>
      </c>
      <c r="S13" s="25" t="s">
        <v>30</v>
      </c>
      <c r="T13" s="26" t="s">
        <v>32</v>
      </c>
      <c r="U13" s="26" t="s">
        <v>37</v>
      </c>
      <c r="V13" s="26" t="s">
        <v>29</v>
      </c>
      <c r="W13" s="27" t="s">
        <v>35</v>
      </c>
      <c r="X13" s="46" t="s">
        <v>39</v>
      </c>
      <c r="Y13" s="26" t="s">
        <v>28</v>
      </c>
      <c r="Z13" s="27" t="s">
        <v>27</v>
      </c>
    </row>
    <row r="14" spans="1:26" ht="16.5" customHeight="1" thickBot="1" x14ac:dyDescent="0.3">
      <c r="A14" s="29" t="e">
        <f>C6/A4</f>
        <v>#DIV/0!</v>
      </c>
      <c r="B14" s="30" t="e">
        <f>E6/E4</f>
        <v>#DIV/0!</v>
      </c>
      <c r="C14" s="48" t="e">
        <f>(B4+H4+G6)/(F4+H4+G6+A6)</f>
        <v>#DIV/0!</v>
      </c>
      <c r="D14" s="30" t="e">
        <f>C14+G14</f>
        <v>#DIV/0!</v>
      </c>
      <c r="E14" s="31" t="e">
        <f>B10/E4</f>
        <v>#DIV/0!</v>
      </c>
      <c r="F14" s="47" t="e">
        <f>B10/A4</f>
        <v>#DIV/0!</v>
      </c>
      <c r="G14" s="30" t="e">
        <f>A4/F4</f>
        <v>#DIV/0!</v>
      </c>
      <c r="H14" s="31" t="e">
        <f>A4/E4</f>
        <v>#DIV/0!</v>
      </c>
      <c r="J14" s="29" t="e">
        <f>L6/J4</f>
        <v>#DIV/0!</v>
      </c>
      <c r="K14" s="30" t="e">
        <f>N6/N4</f>
        <v>#DIV/0!</v>
      </c>
      <c r="L14" s="48" t="e">
        <f>(K4+Q4+P6)/(O4+Q4+P6+J6)</f>
        <v>#DIV/0!</v>
      </c>
      <c r="M14" s="30" t="e">
        <f>L14+P14</f>
        <v>#DIV/0!</v>
      </c>
      <c r="N14" s="31" t="e">
        <f>P8/N4</f>
        <v>#DIV/0!</v>
      </c>
      <c r="O14" s="47" t="e">
        <f>P8/J4</f>
        <v>#DIV/0!</v>
      </c>
      <c r="P14" s="30" t="e">
        <f>J4/O4</f>
        <v>#DIV/0!</v>
      </c>
      <c r="Q14" s="31" t="e">
        <f>J4/N4</f>
        <v>#DIV/0!</v>
      </c>
      <c r="S14" s="29" t="e">
        <f>U6/S4</f>
        <v>#DIV/0!</v>
      </c>
      <c r="T14" s="30" t="e">
        <f>V6/W4</f>
        <v>#DIV/0!</v>
      </c>
      <c r="U14" s="48" t="e">
        <f>(T4+Z4+X6)/(X4+Z4+X6+S6)</f>
        <v>#DIV/0!</v>
      </c>
      <c r="V14" s="30" t="e">
        <f>U14+Y14</f>
        <v>#DIV/0!</v>
      </c>
      <c r="W14" s="31" t="e">
        <f>Y8/W4</f>
        <v>#DIV/0!</v>
      </c>
      <c r="X14" s="47" t="e">
        <f>Y8/S4</f>
        <v>#DIV/0!</v>
      </c>
      <c r="Y14" s="30" t="e">
        <f>S4/X4</f>
        <v>#DIV/0!</v>
      </c>
      <c r="Z14" s="31" t="e">
        <f>S4/W4</f>
        <v>#DIV/0!</v>
      </c>
    </row>
    <row r="15" spans="1:26" ht="16.5" customHeight="1" thickBot="1" x14ac:dyDescent="0.3">
      <c r="A15" s="75" t="s">
        <v>42</v>
      </c>
      <c r="B15" s="76"/>
      <c r="C15" s="77" t="s">
        <v>63</v>
      </c>
      <c r="D15" s="77"/>
      <c r="E15" s="78" t="s">
        <v>43</v>
      </c>
      <c r="F15" s="78"/>
      <c r="G15" s="78" t="s">
        <v>61</v>
      </c>
      <c r="H15" s="79"/>
      <c r="J15" s="96" t="s">
        <v>42</v>
      </c>
      <c r="K15" s="97"/>
      <c r="L15" s="77" t="s">
        <v>63</v>
      </c>
      <c r="M15" s="77"/>
      <c r="N15" s="78" t="s">
        <v>43</v>
      </c>
      <c r="O15" s="78"/>
      <c r="P15" s="78" t="s">
        <v>61</v>
      </c>
      <c r="Q15" s="79"/>
      <c r="S15" s="75" t="s">
        <v>42</v>
      </c>
      <c r="T15" s="76"/>
      <c r="U15" s="77" t="s">
        <v>63</v>
      </c>
      <c r="V15" s="77"/>
      <c r="W15" s="78" t="s">
        <v>43</v>
      </c>
      <c r="X15" s="78"/>
      <c r="Y15" s="78" t="s">
        <v>61</v>
      </c>
      <c r="Z15" s="79"/>
    </row>
    <row r="16" spans="1:26" ht="16.5" customHeight="1" x14ac:dyDescent="0.25">
      <c r="A16" s="49" t="s">
        <v>44</v>
      </c>
      <c r="B16" s="50"/>
      <c r="C16" s="51">
        <v>0.33</v>
      </c>
      <c r="D16" s="52"/>
      <c r="E16" s="53">
        <v>0.36</v>
      </c>
      <c r="F16" s="53"/>
      <c r="G16" s="54">
        <v>-0.03</v>
      </c>
      <c r="H16" s="55"/>
      <c r="J16" s="98" t="s">
        <v>44</v>
      </c>
      <c r="K16" s="99"/>
      <c r="L16" s="100">
        <v>0.33</v>
      </c>
      <c r="M16" s="101"/>
      <c r="N16" s="54">
        <v>0.36</v>
      </c>
      <c r="O16" s="54"/>
      <c r="P16" s="53">
        <v>-0.03</v>
      </c>
      <c r="Q16" s="102"/>
      <c r="S16" s="49" t="s">
        <v>44</v>
      </c>
      <c r="T16" s="50"/>
      <c r="U16" s="51">
        <v>0.33</v>
      </c>
      <c r="V16" s="52"/>
      <c r="W16" s="53">
        <v>0.36</v>
      </c>
      <c r="X16" s="53"/>
      <c r="Y16" s="54">
        <v>-0.03</v>
      </c>
      <c r="Z16" s="55"/>
    </row>
    <row r="17" spans="1:26" ht="16.5" customHeight="1" x14ac:dyDescent="0.25">
      <c r="A17" s="56" t="s">
        <v>45</v>
      </c>
      <c r="B17" s="57"/>
      <c r="C17" s="58">
        <v>0.35</v>
      </c>
      <c r="D17" s="59"/>
      <c r="E17" s="60">
        <v>0.43</v>
      </c>
      <c r="F17" s="60"/>
      <c r="G17" s="61">
        <v>-0.08</v>
      </c>
      <c r="H17" s="62"/>
      <c r="J17" s="56" t="s">
        <v>45</v>
      </c>
      <c r="K17" s="57"/>
      <c r="L17" s="80">
        <v>0.35</v>
      </c>
      <c r="M17" s="81"/>
      <c r="N17" s="61">
        <v>0.43</v>
      </c>
      <c r="O17" s="61"/>
      <c r="P17" s="60">
        <v>-0.08</v>
      </c>
      <c r="Q17" s="82"/>
      <c r="S17" s="56" t="s">
        <v>45</v>
      </c>
      <c r="T17" s="57"/>
      <c r="U17" s="58">
        <v>0.35</v>
      </c>
      <c r="V17" s="59"/>
      <c r="W17" s="60">
        <v>0.43</v>
      </c>
      <c r="X17" s="60"/>
      <c r="Y17" s="61">
        <v>-0.08</v>
      </c>
      <c r="Z17" s="62"/>
    </row>
    <row r="18" spans="1:26" ht="16.5" customHeight="1" x14ac:dyDescent="0.25">
      <c r="A18" s="56" t="s">
        <v>46</v>
      </c>
      <c r="B18" s="57"/>
      <c r="C18" s="58">
        <v>0.73</v>
      </c>
      <c r="D18" s="59"/>
      <c r="E18" s="60">
        <v>0.97</v>
      </c>
      <c r="F18" s="60"/>
      <c r="G18" s="61">
        <v>-0.26</v>
      </c>
      <c r="H18" s="62"/>
      <c r="J18" s="56" t="s">
        <v>46</v>
      </c>
      <c r="K18" s="57"/>
      <c r="L18" s="80">
        <v>0.73</v>
      </c>
      <c r="M18" s="81"/>
      <c r="N18" s="61">
        <v>0.97</v>
      </c>
      <c r="O18" s="61"/>
      <c r="P18" s="60">
        <v>-0.26</v>
      </c>
      <c r="Q18" s="82"/>
      <c r="S18" s="56" t="s">
        <v>46</v>
      </c>
      <c r="T18" s="57"/>
      <c r="U18" s="58">
        <v>0.73</v>
      </c>
      <c r="V18" s="59"/>
      <c r="W18" s="60">
        <v>0.97</v>
      </c>
      <c r="X18" s="60"/>
      <c r="Y18" s="61">
        <v>-0.26</v>
      </c>
      <c r="Z18" s="62"/>
    </row>
    <row r="19" spans="1:26" ht="16.5" customHeight="1" x14ac:dyDescent="0.25">
      <c r="A19" s="56" t="s">
        <v>47</v>
      </c>
      <c r="B19" s="57"/>
      <c r="C19" s="58">
        <v>0.44</v>
      </c>
      <c r="D19" s="59"/>
      <c r="E19" s="60">
        <v>0.48</v>
      </c>
      <c r="F19" s="60"/>
      <c r="G19" s="61">
        <v>-0.04</v>
      </c>
      <c r="H19" s="62"/>
      <c r="J19" s="56" t="s">
        <v>47</v>
      </c>
      <c r="K19" s="57"/>
      <c r="L19" s="80">
        <v>0.44</v>
      </c>
      <c r="M19" s="81"/>
      <c r="N19" s="61">
        <v>0.48</v>
      </c>
      <c r="O19" s="61"/>
      <c r="P19" s="60">
        <v>-0.04</v>
      </c>
      <c r="Q19" s="82"/>
      <c r="S19" s="56" t="s">
        <v>47</v>
      </c>
      <c r="T19" s="57"/>
      <c r="U19" s="58">
        <v>0.44</v>
      </c>
      <c r="V19" s="59"/>
      <c r="W19" s="60">
        <v>0.48</v>
      </c>
      <c r="X19" s="60"/>
      <c r="Y19" s="61">
        <v>-0.04</v>
      </c>
      <c r="Z19" s="62"/>
    </row>
    <row r="20" spans="1:26" ht="16.5" customHeight="1" x14ac:dyDescent="0.25">
      <c r="A20" s="56" t="s">
        <v>48</v>
      </c>
      <c r="B20" s="57"/>
      <c r="C20" s="80">
        <v>-0.48</v>
      </c>
      <c r="D20" s="81"/>
      <c r="E20" s="61">
        <v>-0.54</v>
      </c>
      <c r="F20" s="61"/>
      <c r="G20" s="60">
        <v>0.06</v>
      </c>
      <c r="H20" s="82"/>
      <c r="J20" s="56" t="s">
        <v>48</v>
      </c>
      <c r="K20" s="57"/>
      <c r="L20" s="58">
        <v>-0.48</v>
      </c>
      <c r="M20" s="59"/>
      <c r="N20" s="60">
        <v>-0.54</v>
      </c>
      <c r="O20" s="60"/>
      <c r="P20" s="61">
        <v>0.06</v>
      </c>
      <c r="Q20" s="62"/>
      <c r="S20" s="56" t="s">
        <v>48</v>
      </c>
      <c r="T20" s="57"/>
      <c r="U20" s="80">
        <v>-0.48</v>
      </c>
      <c r="V20" s="81"/>
      <c r="W20" s="61">
        <v>-0.54</v>
      </c>
      <c r="X20" s="61"/>
      <c r="Y20" s="60">
        <v>0.06</v>
      </c>
      <c r="Z20" s="82"/>
    </row>
    <row r="21" spans="1:26" ht="16.5" customHeight="1" x14ac:dyDescent="0.25">
      <c r="A21" s="56" t="s">
        <v>77</v>
      </c>
      <c r="B21" s="57"/>
      <c r="C21" s="80">
        <v>-0.61</v>
      </c>
      <c r="D21" s="81"/>
      <c r="E21" s="61">
        <v>-0.69</v>
      </c>
      <c r="F21" s="61"/>
      <c r="G21" s="60">
        <v>0.08</v>
      </c>
      <c r="H21" s="82"/>
      <c r="J21" s="56" t="s">
        <v>72</v>
      </c>
      <c r="K21" s="57"/>
      <c r="L21" s="58">
        <v>-0.61</v>
      </c>
      <c r="M21" s="59"/>
      <c r="N21" s="60">
        <v>-0.69</v>
      </c>
      <c r="O21" s="60"/>
      <c r="P21" s="61">
        <v>0.08</v>
      </c>
      <c r="Q21" s="62"/>
      <c r="S21" s="56" t="s">
        <v>72</v>
      </c>
      <c r="T21" s="57"/>
      <c r="U21" s="80">
        <v>-0.61</v>
      </c>
      <c r="V21" s="81"/>
      <c r="W21" s="61">
        <v>-0.69</v>
      </c>
      <c r="X21" s="61"/>
      <c r="Y21" s="60">
        <v>0.08</v>
      </c>
      <c r="Z21" s="82"/>
    </row>
    <row r="22" spans="1:26" ht="16.5" customHeight="1" x14ac:dyDescent="0.25">
      <c r="A22" s="56" t="s">
        <v>49</v>
      </c>
      <c r="B22" s="57"/>
      <c r="C22" s="58">
        <v>1.73</v>
      </c>
      <c r="D22" s="59"/>
      <c r="E22" s="60">
        <v>1.82</v>
      </c>
      <c r="F22" s="60"/>
      <c r="G22" s="61">
        <v>-0.09</v>
      </c>
      <c r="H22" s="62"/>
      <c r="J22" s="56" t="s">
        <v>49</v>
      </c>
      <c r="K22" s="57"/>
      <c r="L22" s="80">
        <v>1.73</v>
      </c>
      <c r="M22" s="81"/>
      <c r="N22" s="61">
        <v>1.82</v>
      </c>
      <c r="O22" s="61"/>
      <c r="P22" s="60">
        <v>-0.09</v>
      </c>
      <c r="Q22" s="82"/>
      <c r="S22" s="56" t="s">
        <v>49</v>
      </c>
      <c r="T22" s="57"/>
      <c r="U22" s="58">
        <v>1.73</v>
      </c>
      <c r="V22" s="59"/>
      <c r="W22" s="60">
        <v>1.82</v>
      </c>
      <c r="X22" s="60"/>
      <c r="Y22" s="61">
        <v>-0.09</v>
      </c>
      <c r="Z22" s="62"/>
    </row>
    <row r="23" spans="1:26" ht="16.5" customHeight="1" x14ac:dyDescent="0.25">
      <c r="A23" s="57" t="s">
        <v>62</v>
      </c>
      <c r="B23" s="57"/>
      <c r="C23" s="83">
        <v>0.49</v>
      </c>
      <c r="D23" s="83"/>
      <c r="E23" s="84">
        <v>0.08</v>
      </c>
      <c r="F23" s="84"/>
      <c r="G23" s="84">
        <v>0.41</v>
      </c>
      <c r="H23" s="82"/>
      <c r="J23" s="57" t="s">
        <v>62</v>
      </c>
      <c r="K23" s="57"/>
      <c r="L23" s="103">
        <v>0.49</v>
      </c>
      <c r="M23" s="103"/>
      <c r="N23" s="92">
        <v>0.08</v>
      </c>
      <c r="O23" s="92"/>
      <c r="P23" s="92">
        <v>0.41</v>
      </c>
      <c r="Q23" s="62"/>
      <c r="S23" s="56" t="s">
        <v>50</v>
      </c>
      <c r="T23" s="57"/>
      <c r="U23" s="80">
        <v>-0.19</v>
      </c>
      <c r="V23" s="81"/>
      <c r="W23" s="61">
        <v>-0.23</v>
      </c>
      <c r="X23" s="61"/>
      <c r="Y23" s="60">
        <v>0.04</v>
      </c>
      <c r="Z23" s="82"/>
    </row>
    <row r="24" spans="1:26" ht="16.5" customHeight="1" x14ac:dyDescent="0.25">
      <c r="A24" s="56" t="s">
        <v>50</v>
      </c>
      <c r="B24" s="57"/>
      <c r="C24" s="80">
        <v>-0.19</v>
      </c>
      <c r="D24" s="81"/>
      <c r="E24" s="61">
        <v>-0.23</v>
      </c>
      <c r="F24" s="61"/>
      <c r="G24" s="60">
        <v>0.04</v>
      </c>
      <c r="H24" s="82"/>
      <c r="J24" s="56" t="s">
        <v>50</v>
      </c>
      <c r="K24" s="57"/>
      <c r="L24" s="58">
        <v>-0.19</v>
      </c>
      <c r="M24" s="59"/>
      <c r="N24" s="60">
        <v>-0.23</v>
      </c>
      <c r="O24" s="60"/>
      <c r="P24" s="61">
        <v>0.04</v>
      </c>
      <c r="Q24" s="62"/>
      <c r="S24" s="57" t="s">
        <v>74</v>
      </c>
      <c r="T24" s="120"/>
      <c r="U24" s="83">
        <v>0.41</v>
      </c>
      <c r="V24" s="59"/>
      <c r="W24" s="84">
        <v>0.08</v>
      </c>
      <c r="X24" s="59"/>
      <c r="Y24" s="84">
        <v>0.33</v>
      </c>
      <c r="Z24" s="121"/>
    </row>
    <row r="25" spans="1:26" ht="16.5" customHeight="1" x14ac:dyDescent="0.25">
      <c r="A25" s="56" t="s">
        <v>71</v>
      </c>
      <c r="B25" s="57"/>
      <c r="C25" s="58">
        <v>0.44</v>
      </c>
      <c r="D25" s="59"/>
      <c r="E25" s="60">
        <v>1.1599999999999999</v>
      </c>
      <c r="F25" s="60"/>
      <c r="G25" s="61">
        <v>-0.72</v>
      </c>
      <c r="H25" s="62"/>
      <c r="J25" s="56" t="s">
        <v>71</v>
      </c>
      <c r="K25" s="57"/>
      <c r="L25" s="80">
        <v>0.44</v>
      </c>
      <c r="M25" s="81"/>
      <c r="N25" s="61">
        <v>1.1599999999999999</v>
      </c>
      <c r="O25" s="61"/>
      <c r="P25" s="60">
        <v>-0.72</v>
      </c>
      <c r="Q25" s="82"/>
      <c r="S25" s="56" t="s">
        <v>71</v>
      </c>
      <c r="T25" s="57"/>
      <c r="U25" s="58">
        <v>0.44</v>
      </c>
      <c r="V25" s="59"/>
      <c r="W25" s="60">
        <v>1.1599999999999999</v>
      </c>
      <c r="X25" s="60"/>
      <c r="Y25" s="61">
        <v>-0.72</v>
      </c>
      <c r="Z25" s="62"/>
    </row>
    <row r="26" spans="1:26" ht="16.5" customHeight="1" x14ac:dyDescent="0.25">
      <c r="A26" s="56" t="s">
        <v>51</v>
      </c>
      <c r="B26" s="57"/>
      <c r="C26" s="80">
        <v>-0.06</v>
      </c>
      <c r="D26" s="81"/>
      <c r="E26" s="61">
        <v>-0.04</v>
      </c>
      <c r="F26" s="61"/>
      <c r="G26" s="61">
        <v>-0.02</v>
      </c>
      <c r="H26" s="62"/>
      <c r="J26" s="57" t="s">
        <v>52</v>
      </c>
      <c r="K26" s="57"/>
      <c r="L26" s="103">
        <v>0.41</v>
      </c>
      <c r="M26" s="103"/>
      <c r="N26" s="92">
        <v>0.08</v>
      </c>
      <c r="O26" s="92"/>
      <c r="P26" s="92">
        <v>0.33</v>
      </c>
      <c r="Q26" s="62"/>
      <c r="S26" s="56" t="s">
        <v>51</v>
      </c>
      <c r="T26" s="57"/>
      <c r="U26" s="80">
        <v>-0.06</v>
      </c>
      <c r="V26" s="81"/>
      <c r="W26" s="61">
        <v>-0.04</v>
      </c>
      <c r="X26" s="61"/>
      <c r="Y26" s="61">
        <v>-0.02</v>
      </c>
      <c r="Z26" s="62"/>
    </row>
    <row r="27" spans="1:26" ht="16.5" customHeight="1" x14ac:dyDescent="0.25">
      <c r="A27" s="57" t="s">
        <v>52</v>
      </c>
      <c r="B27" s="57"/>
      <c r="C27" s="83">
        <v>0.41</v>
      </c>
      <c r="D27" s="83"/>
      <c r="E27" s="84">
        <v>0.08</v>
      </c>
      <c r="F27" s="84"/>
      <c r="G27" s="84">
        <v>0.33</v>
      </c>
      <c r="H27" s="82"/>
      <c r="J27" s="56" t="s">
        <v>53</v>
      </c>
      <c r="K27" s="57"/>
      <c r="L27" s="80">
        <v>0.06</v>
      </c>
      <c r="M27" s="81"/>
      <c r="N27" s="61">
        <v>0.57999999999999996</v>
      </c>
      <c r="O27" s="61"/>
      <c r="P27" s="60">
        <v>-0.52</v>
      </c>
      <c r="Q27" s="82"/>
      <c r="S27" s="56" t="s">
        <v>53</v>
      </c>
      <c r="T27" s="57"/>
      <c r="U27" s="58">
        <v>0.06</v>
      </c>
      <c r="V27" s="59"/>
      <c r="W27" s="60">
        <v>0.57999999999999996</v>
      </c>
      <c r="X27" s="60"/>
      <c r="Y27" s="61">
        <v>-0.52</v>
      </c>
      <c r="Z27" s="62"/>
    </row>
    <row r="28" spans="1:26" ht="16.5" customHeight="1" x14ac:dyDescent="0.25">
      <c r="A28" s="56" t="s">
        <v>53</v>
      </c>
      <c r="B28" s="57"/>
      <c r="C28" s="58">
        <v>0.06</v>
      </c>
      <c r="D28" s="59"/>
      <c r="E28" s="60">
        <v>0.57999999999999996</v>
      </c>
      <c r="F28" s="60"/>
      <c r="G28" s="61">
        <v>-0.52</v>
      </c>
      <c r="H28" s="62"/>
      <c r="J28" s="56" t="s">
        <v>55</v>
      </c>
      <c r="K28" s="57"/>
      <c r="L28" s="58">
        <v>-0.33</v>
      </c>
      <c r="M28" s="59"/>
      <c r="N28" s="60">
        <v>-0.35</v>
      </c>
      <c r="O28" s="60"/>
      <c r="P28" s="61">
        <v>0.02</v>
      </c>
      <c r="Q28" s="62"/>
      <c r="S28" s="56" t="s">
        <v>55</v>
      </c>
      <c r="T28" s="57"/>
      <c r="U28" s="80">
        <v>-0.33</v>
      </c>
      <c r="V28" s="81"/>
      <c r="W28" s="61">
        <v>-0.35</v>
      </c>
      <c r="X28" s="61"/>
      <c r="Y28" s="60">
        <v>0.02</v>
      </c>
      <c r="Z28" s="82"/>
    </row>
    <row r="29" spans="1:26" ht="16.5" customHeight="1" x14ac:dyDescent="0.25">
      <c r="A29" s="57" t="s">
        <v>54</v>
      </c>
      <c r="B29" s="57"/>
      <c r="C29" s="83">
        <v>0.23</v>
      </c>
      <c r="D29" s="83"/>
      <c r="E29" s="84">
        <v>0.08</v>
      </c>
      <c r="F29" s="84"/>
      <c r="G29" s="84">
        <v>0.15</v>
      </c>
      <c r="H29" s="82"/>
      <c r="J29" s="56" t="s">
        <v>56</v>
      </c>
      <c r="K29" s="57"/>
      <c r="L29" s="58">
        <v>-0.39</v>
      </c>
      <c r="M29" s="59"/>
      <c r="N29" s="60">
        <v>-0.49</v>
      </c>
      <c r="O29" s="60"/>
      <c r="P29" s="61">
        <v>0.1</v>
      </c>
      <c r="Q29" s="62"/>
      <c r="S29" s="56" t="s">
        <v>56</v>
      </c>
      <c r="T29" s="57"/>
      <c r="U29" s="80">
        <v>-0.39</v>
      </c>
      <c r="V29" s="81"/>
      <c r="W29" s="61">
        <v>-0.49</v>
      </c>
      <c r="X29" s="61"/>
      <c r="Y29" s="60">
        <v>0.1</v>
      </c>
      <c r="Z29" s="82"/>
    </row>
    <row r="30" spans="1:26" ht="16.5" customHeight="1" x14ac:dyDescent="0.25">
      <c r="A30" s="56" t="s">
        <v>55</v>
      </c>
      <c r="B30" s="57"/>
      <c r="C30" s="80">
        <v>-0.33</v>
      </c>
      <c r="D30" s="81"/>
      <c r="E30" s="61">
        <v>-0.35</v>
      </c>
      <c r="F30" s="61"/>
      <c r="G30" s="60">
        <v>0.02</v>
      </c>
      <c r="H30" s="82"/>
      <c r="J30" s="57" t="s">
        <v>70</v>
      </c>
      <c r="K30" s="57"/>
      <c r="L30" s="103">
        <v>0.06</v>
      </c>
      <c r="M30" s="103"/>
      <c r="N30" s="92">
        <v>0.36</v>
      </c>
      <c r="O30" s="92"/>
      <c r="P30" s="84">
        <v>-0.3</v>
      </c>
      <c r="Q30" s="82"/>
      <c r="S30" s="57" t="s">
        <v>70</v>
      </c>
      <c r="T30" s="57"/>
      <c r="U30" s="83">
        <v>0.06</v>
      </c>
      <c r="V30" s="83"/>
      <c r="W30" s="84">
        <v>0.36</v>
      </c>
      <c r="X30" s="84"/>
      <c r="Y30" s="92">
        <v>-0.3</v>
      </c>
      <c r="Z30" s="62"/>
    </row>
    <row r="31" spans="1:26" ht="16.5" customHeight="1" x14ac:dyDescent="0.25">
      <c r="A31" s="56" t="s">
        <v>56</v>
      </c>
      <c r="B31" s="57"/>
      <c r="C31" s="80">
        <v>-0.39</v>
      </c>
      <c r="D31" s="81"/>
      <c r="E31" s="61">
        <v>-0.49</v>
      </c>
      <c r="F31" s="61"/>
      <c r="G31" s="60">
        <v>0.1</v>
      </c>
      <c r="H31" s="82"/>
      <c r="J31" s="56" t="s">
        <v>58</v>
      </c>
      <c r="K31" s="57"/>
      <c r="L31" s="103">
        <v>1.1499999999999999</v>
      </c>
      <c r="M31" s="104"/>
      <c r="N31" s="92">
        <v>1.6</v>
      </c>
      <c r="O31" s="92"/>
      <c r="P31" s="84">
        <v>-0.45</v>
      </c>
      <c r="Q31" s="82"/>
      <c r="S31" s="56" t="s">
        <v>58</v>
      </c>
      <c r="T31" s="57"/>
      <c r="U31" s="83">
        <v>1.1499999999999999</v>
      </c>
      <c r="V31" s="95"/>
      <c r="W31" s="84">
        <v>1.6</v>
      </c>
      <c r="X31" s="84"/>
      <c r="Y31" s="92">
        <v>-0.45</v>
      </c>
      <c r="Z31" s="62"/>
    </row>
    <row r="32" spans="1:26" ht="16.5" customHeight="1" thickBot="1" x14ac:dyDescent="0.3">
      <c r="A32" s="57" t="s">
        <v>57</v>
      </c>
      <c r="B32" s="57"/>
      <c r="C32" s="83">
        <v>0.06</v>
      </c>
      <c r="D32" s="83"/>
      <c r="E32" s="84">
        <v>0.36</v>
      </c>
      <c r="F32" s="84"/>
      <c r="G32" s="92">
        <v>-0.3</v>
      </c>
      <c r="H32" s="62"/>
      <c r="J32" s="85" t="s">
        <v>59</v>
      </c>
      <c r="K32" s="86"/>
      <c r="L32" s="105">
        <v>-0.02</v>
      </c>
      <c r="M32" s="106"/>
      <c r="N32" s="90">
        <v>-0.06</v>
      </c>
      <c r="O32" s="90"/>
      <c r="P32" s="89">
        <v>0.04</v>
      </c>
      <c r="Q32" s="107"/>
      <c r="S32" s="85" t="s">
        <v>59</v>
      </c>
      <c r="T32" s="86"/>
      <c r="U32" s="87">
        <v>-0.02</v>
      </c>
      <c r="V32" s="88"/>
      <c r="W32" s="89">
        <v>-0.06</v>
      </c>
      <c r="X32" s="89"/>
      <c r="Y32" s="90">
        <v>0.04</v>
      </c>
      <c r="Z32" s="91"/>
    </row>
    <row r="33" spans="1:8" ht="16.5" customHeight="1" x14ac:dyDescent="0.25">
      <c r="A33" s="56" t="s">
        <v>58</v>
      </c>
      <c r="B33" s="57"/>
      <c r="C33" s="83">
        <v>1.1499999999999999</v>
      </c>
      <c r="D33" s="95"/>
      <c r="E33" s="84">
        <v>1.6</v>
      </c>
      <c r="F33" s="84"/>
      <c r="G33" s="92">
        <v>-0.45</v>
      </c>
      <c r="H33" s="62"/>
    </row>
    <row r="34" spans="1:8" ht="16.5" customHeight="1" thickBot="1" x14ac:dyDescent="0.3">
      <c r="A34" s="85" t="s">
        <v>59</v>
      </c>
      <c r="B34" s="86"/>
      <c r="C34" s="87">
        <v>-0.02</v>
      </c>
      <c r="D34" s="88"/>
      <c r="E34" s="89">
        <v>-0.06</v>
      </c>
      <c r="F34" s="89"/>
      <c r="G34" s="90">
        <v>0.04</v>
      </c>
      <c r="H34" s="91"/>
    </row>
  </sheetData>
  <sheetProtection sheet="1" objects="1" scenarios="1" selectLockedCells="1"/>
  <mergeCells count="240">
    <mergeCell ref="K9:M9"/>
    <mergeCell ref="K10:M10"/>
    <mergeCell ref="N9:P9"/>
    <mergeCell ref="N10:P10"/>
    <mergeCell ref="A1:Z1"/>
    <mergeCell ref="S31:T31"/>
    <mergeCell ref="U31:V31"/>
    <mergeCell ref="W31:X31"/>
    <mergeCell ref="Y31:Z31"/>
    <mergeCell ref="S32:T32"/>
    <mergeCell ref="U32:V32"/>
    <mergeCell ref="W32:X32"/>
    <mergeCell ref="Y32:Z32"/>
    <mergeCell ref="S29:T29"/>
    <mergeCell ref="U29:V29"/>
    <mergeCell ref="W29:X29"/>
    <mergeCell ref="Y29:Z29"/>
    <mergeCell ref="S30:T30"/>
    <mergeCell ref="U30:V30"/>
    <mergeCell ref="W30:X30"/>
    <mergeCell ref="Y30:Z30"/>
    <mergeCell ref="S28:T28"/>
    <mergeCell ref="U28:V28"/>
    <mergeCell ref="W28:X28"/>
    <mergeCell ref="Y28:Z28"/>
    <mergeCell ref="S27:T27"/>
    <mergeCell ref="U27:V27"/>
    <mergeCell ref="W27:X27"/>
    <mergeCell ref="Y27:Z27"/>
    <mergeCell ref="S25:T25"/>
    <mergeCell ref="U25:V25"/>
    <mergeCell ref="W25:X25"/>
    <mergeCell ref="Y25:Z25"/>
    <mergeCell ref="S26:T26"/>
    <mergeCell ref="U26:V26"/>
    <mergeCell ref="W26:X26"/>
    <mergeCell ref="Y26:Z26"/>
    <mergeCell ref="S23:T23"/>
    <mergeCell ref="U23:V23"/>
    <mergeCell ref="W23:X23"/>
    <mergeCell ref="Y23:Z23"/>
    <mergeCell ref="S24:T24"/>
    <mergeCell ref="U24:V24"/>
    <mergeCell ref="W24:X24"/>
    <mergeCell ref="Y24:Z24"/>
    <mergeCell ref="S21:T21"/>
    <mergeCell ref="U21:V21"/>
    <mergeCell ref="W21:X21"/>
    <mergeCell ref="Y21:Z21"/>
    <mergeCell ref="S22:T22"/>
    <mergeCell ref="U22:V22"/>
    <mergeCell ref="W22:X22"/>
    <mergeCell ref="Y22:Z22"/>
    <mergeCell ref="S19:T19"/>
    <mergeCell ref="U19:V19"/>
    <mergeCell ref="W19:X19"/>
    <mergeCell ref="Y19:Z19"/>
    <mergeCell ref="S20:T20"/>
    <mergeCell ref="U20:V20"/>
    <mergeCell ref="W20:X20"/>
    <mergeCell ref="Y20:Z20"/>
    <mergeCell ref="S17:T17"/>
    <mergeCell ref="U17:V17"/>
    <mergeCell ref="W17:X17"/>
    <mergeCell ref="Y17:Z17"/>
    <mergeCell ref="S18:T18"/>
    <mergeCell ref="U18:V18"/>
    <mergeCell ref="W18:X18"/>
    <mergeCell ref="Y18:Z18"/>
    <mergeCell ref="S15:T15"/>
    <mergeCell ref="U15:V15"/>
    <mergeCell ref="W15:X15"/>
    <mergeCell ref="Y15:Z15"/>
    <mergeCell ref="S16:T16"/>
    <mergeCell ref="U16:V16"/>
    <mergeCell ref="W16:X16"/>
    <mergeCell ref="Y16:Z16"/>
    <mergeCell ref="S2:Z2"/>
    <mergeCell ref="T9:V9"/>
    <mergeCell ref="T10:V10"/>
    <mergeCell ref="W9:Y9"/>
    <mergeCell ref="W10:Y10"/>
    <mergeCell ref="J31:K31"/>
    <mergeCell ref="L31:M31"/>
    <mergeCell ref="N31:O31"/>
    <mergeCell ref="P31:Q31"/>
    <mergeCell ref="J32:K32"/>
    <mergeCell ref="L32:M32"/>
    <mergeCell ref="N32:O32"/>
    <mergeCell ref="P32:Q32"/>
    <mergeCell ref="J29:K29"/>
    <mergeCell ref="L29:M29"/>
    <mergeCell ref="N29:O29"/>
    <mergeCell ref="P29:Q29"/>
    <mergeCell ref="J30:K30"/>
    <mergeCell ref="L30:M30"/>
    <mergeCell ref="N30:O30"/>
    <mergeCell ref="P30:Q30"/>
    <mergeCell ref="J28:K28"/>
    <mergeCell ref="L28:M28"/>
    <mergeCell ref="N28:O28"/>
    <mergeCell ref="P28:Q28"/>
    <mergeCell ref="J26:K26"/>
    <mergeCell ref="L26:M26"/>
    <mergeCell ref="N26:O26"/>
    <mergeCell ref="P26:Q26"/>
    <mergeCell ref="J27:K27"/>
    <mergeCell ref="L27:M27"/>
    <mergeCell ref="N27:O27"/>
    <mergeCell ref="P27:Q27"/>
    <mergeCell ref="J25:K25"/>
    <mergeCell ref="L25:M25"/>
    <mergeCell ref="N25:O25"/>
    <mergeCell ref="P25:Q25"/>
    <mergeCell ref="J23:K23"/>
    <mergeCell ref="L23:M23"/>
    <mergeCell ref="N23:O23"/>
    <mergeCell ref="P23:Q23"/>
    <mergeCell ref="J24:K24"/>
    <mergeCell ref="L24:M24"/>
    <mergeCell ref="N24:O24"/>
    <mergeCell ref="P24:Q24"/>
    <mergeCell ref="J21:K21"/>
    <mergeCell ref="L21:M21"/>
    <mergeCell ref="N21:O21"/>
    <mergeCell ref="P21:Q21"/>
    <mergeCell ref="J22:K22"/>
    <mergeCell ref="L22:M22"/>
    <mergeCell ref="N22:O22"/>
    <mergeCell ref="P22:Q22"/>
    <mergeCell ref="J19:K19"/>
    <mergeCell ref="L19:M19"/>
    <mergeCell ref="N19:O19"/>
    <mergeCell ref="P19:Q19"/>
    <mergeCell ref="J20:K20"/>
    <mergeCell ref="L20:M20"/>
    <mergeCell ref="N20:O20"/>
    <mergeCell ref="P20:Q20"/>
    <mergeCell ref="J17:K17"/>
    <mergeCell ref="L17:M17"/>
    <mergeCell ref="N17:O17"/>
    <mergeCell ref="P17:Q17"/>
    <mergeCell ref="J18:K18"/>
    <mergeCell ref="L18:M18"/>
    <mergeCell ref="N18:O18"/>
    <mergeCell ref="P18:Q18"/>
    <mergeCell ref="J15:K15"/>
    <mergeCell ref="L15:M15"/>
    <mergeCell ref="N15:O15"/>
    <mergeCell ref="P15:Q15"/>
    <mergeCell ref="J16:K16"/>
    <mergeCell ref="L16:M16"/>
    <mergeCell ref="N16:O16"/>
    <mergeCell ref="P16:Q16"/>
    <mergeCell ref="A2:H2"/>
    <mergeCell ref="J2:Q2"/>
    <mergeCell ref="A33:B33"/>
    <mergeCell ref="C33:D33"/>
    <mergeCell ref="E33:F33"/>
    <mergeCell ref="G33:H33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2:B22"/>
    <mergeCell ref="C22:D22"/>
    <mergeCell ref="E22:F22"/>
    <mergeCell ref="G22:H22"/>
    <mergeCell ref="A24:B24"/>
    <mergeCell ref="C24:D24"/>
    <mergeCell ref="E24:F24"/>
    <mergeCell ref="G24:H24"/>
    <mergeCell ref="A23:B23"/>
    <mergeCell ref="C23:D23"/>
    <mergeCell ref="E23:F2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A18:B18"/>
    <mergeCell ref="C18:D18"/>
    <mergeCell ref="E18:F18"/>
    <mergeCell ref="G18:H18"/>
    <mergeCell ref="A19:B19"/>
    <mergeCell ref="C19:D19"/>
    <mergeCell ref="E19:F19"/>
    <mergeCell ref="G19:H19"/>
    <mergeCell ref="A16:B16"/>
    <mergeCell ref="C16:D16"/>
    <mergeCell ref="E16:F16"/>
    <mergeCell ref="G16:H16"/>
    <mergeCell ref="A17:B17"/>
    <mergeCell ref="C17:D17"/>
    <mergeCell ref="E17:F17"/>
    <mergeCell ref="G17:H17"/>
    <mergeCell ref="C9:E9"/>
    <mergeCell ref="F9:H9"/>
    <mergeCell ref="C10:E10"/>
    <mergeCell ref="F10:H10"/>
    <mergeCell ref="A15:B15"/>
    <mergeCell ref="C15:D15"/>
    <mergeCell ref="E15:F15"/>
    <mergeCell ref="G15:H15"/>
  </mergeCells>
  <pageMargins left="0.7" right="0.7" top="0.75" bottom="0.75" header="0.3" footer="0.3"/>
  <pageSetup orientation="portrait" horizontalDpi="1200" verticalDpi="1200" r:id="rId1"/>
  <ignoredErrors>
    <ignoredError sqref="C10 A14:H14 F10 T10 W10 A12:H12 J12:P12 S12:Z12 J14:Q14 S14:Z14 Q12 K10 N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ORbet Calculators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2022-04-13T22:59:44Z</dcterms:created>
  <dcterms:modified xsi:type="dcterms:W3CDTF">2022-04-27T18:19:16Z</dcterms:modified>
</cp:coreProperties>
</file>